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tup\АДМИНИСТРАЦИЯ\Официально-разное\КАТЕ\№76п от 20.04.2017 Об утв. отчета\"/>
    </mc:Choice>
  </mc:AlternateContent>
  <bookViews>
    <workbookView xWindow="360" yWindow="15" windowWidth="17115" windowHeight="12780"/>
  </bookViews>
  <sheets>
    <sheet name="2016" sheetId="1" r:id="rId1"/>
  </sheets>
  <definedNames>
    <definedName name="_xlnm._FilterDatabase" localSheetId="0" hidden="1">'2016'!$A$8:$D$53</definedName>
    <definedName name="_xlnm.Print_Titles" localSheetId="0">'2016'!$8:$9</definedName>
  </definedNames>
  <calcPr calcId="162913" fullCalcOnLoad="1"/>
</workbook>
</file>

<file path=xl/calcChain.xml><?xml version="1.0" encoding="utf-8"?>
<calcChain xmlns="http://schemas.openxmlformats.org/spreadsheetml/2006/main">
  <c r="E31" i="1" l="1"/>
  <c r="D31" i="1"/>
  <c r="F34" i="1"/>
  <c r="E10" i="1"/>
  <c r="F10" i="1" s="1"/>
  <c r="E17" i="1"/>
  <c r="E19" i="1"/>
  <c r="E22" i="1"/>
  <c r="E26" i="1"/>
  <c r="F26" i="1" s="1"/>
  <c r="E37" i="1"/>
  <c r="E40" i="1"/>
  <c r="E53" i="1" s="1"/>
  <c r="E42" i="1"/>
  <c r="E48" i="1"/>
  <c r="D10" i="1"/>
  <c r="D17" i="1"/>
  <c r="D19" i="1"/>
  <c r="D22" i="1"/>
  <c r="D26" i="1"/>
  <c r="D37" i="1"/>
  <c r="D42" i="1"/>
  <c r="D53" i="1" s="1"/>
  <c r="D40" i="1"/>
  <c r="D48" i="1"/>
  <c r="F16" i="1"/>
  <c r="F15" i="1"/>
  <c r="F14" i="1"/>
  <c r="F13" i="1"/>
  <c r="F12" i="1"/>
  <c r="F11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53" i="1" l="1"/>
</calcChain>
</file>

<file path=xl/sharedStrings.xml><?xml version="1.0" encoding="utf-8"?>
<sst xmlns="http://schemas.openxmlformats.org/spreadsheetml/2006/main" count="143" uniqueCount="138">
  <si>
    <t>0800</t>
  </si>
  <si>
    <t>Культура</t>
  </si>
  <si>
    <t>0801</t>
  </si>
  <si>
    <t>0900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</si>
  <si>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</si>
  <si>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</si>
  <si>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</si>
  <si>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</si>
  <si>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</si>
  <si>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</si>
  <si>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</si>
  <si>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</si>
  <si>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</si>
  <si>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</si>
  <si>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</si>
  <si>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Транспорт</t>
  </si>
  <si>
    <t>0408</t>
  </si>
  <si>
    <t>Другие вопросы в области национальной экономики</t>
  </si>
  <si>
    <t>0412</t>
  </si>
  <si>
    <t>Всего</t>
  </si>
  <si>
    <t>Другие вопросы в области социальной политики</t>
  </si>
  <si>
    <t>Национальная экономика</t>
  </si>
  <si>
    <t>0400</t>
  </si>
  <si>
    <t>(тыс. рублей)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</si>
  <si>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</si>
  <si>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</si>
  <si>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</si>
  <si>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</si>
  <si>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</si>
  <si>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</si>
  <si>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</si>
  <si>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6</t>
  </si>
  <si>
    <t>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</si>
  <si>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</si>
  <si>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</si>
  <si>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</si>
  <si>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</si>
  <si>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</si>
  <si>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</t>
  </si>
  <si>
    <t>0103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</si>
  <si>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</si>
  <si>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</si>
  <si>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</si>
  <si>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</si>
  <si>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</si>
  <si>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</si>
  <si>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</si>
  <si>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</si>
  <si>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</si>
  <si>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</si>
  <si>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</si>
  <si>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</si>
  <si>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0106</t>
  </si>
  <si>
    <t>25</t>
  </si>
  <si>
    <t>26</t>
  </si>
  <si>
    <t>27</t>
  </si>
  <si>
    <t>28</t>
  </si>
  <si>
    <t>29</t>
  </si>
  <si>
    <t>30</t>
  </si>
  <si>
    <t>32</t>
  </si>
  <si>
    <t>33</t>
  </si>
  <si>
    <t>35</t>
  </si>
  <si>
    <t>36</t>
  </si>
  <si>
    <t>37</t>
  </si>
  <si>
    <t>38</t>
  </si>
  <si>
    <t>39</t>
  </si>
  <si>
    <t>1004</t>
  </si>
  <si>
    <t>1006</t>
  </si>
  <si>
    <t>Охрана семьи и детства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</si>
  <si>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</si>
  <si>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</si>
  <si>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</si>
  <si>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</si>
  <si>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</si>
  <si>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</si>
  <si>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</si>
  <si>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</si>
  <si>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</si>
  <si>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</si>
  <si>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</si>
  <si>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</si>
  <si>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</si>
  <si>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</si>
  <si>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</si>
  <si>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</si>
  <si>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</si>
  <si>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</si>
  <si>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Благоустройство</t>
  </si>
  <si>
    <t>О503</t>
  </si>
  <si>
    <t>31</t>
  </si>
  <si>
    <t>Культура и кинематография</t>
  </si>
  <si>
    <t>Другие вопросы в области культуры, кинематографии</t>
  </si>
  <si>
    <t>Здравоохранение</t>
  </si>
  <si>
    <t>1100</t>
  </si>
  <si>
    <t>Массовый спорт</t>
  </si>
  <si>
    <t>1102</t>
  </si>
  <si>
    <t>Другие вопросы в области физической культуры и спорта</t>
  </si>
  <si>
    <t>1105</t>
  </si>
  <si>
    <t>10</t>
  </si>
  <si>
    <t>11</t>
  </si>
  <si>
    <t>12</t>
  </si>
  <si>
    <t>Национальная безопасность и правоохранительная деятельность</t>
  </si>
  <si>
    <t>О300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</si>
  <si>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</si>
  <si>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О309</t>
  </si>
  <si>
    <t>5</t>
  </si>
  <si>
    <t>0804</t>
  </si>
  <si>
    <t>13</t>
  </si>
  <si>
    <t>34</t>
  </si>
  <si>
    <t>Другие вопросы в области здравоохранения</t>
  </si>
  <si>
    <t>О909</t>
  </si>
  <si>
    <t>8</t>
  </si>
  <si>
    <t>Другие общегосударственные вопросы</t>
  </si>
  <si>
    <t>0113</t>
  </si>
  <si>
    <t>Дорожное хозяйство</t>
  </si>
  <si>
    <t>0409</t>
  </si>
  <si>
    <t>Приложение  3</t>
  </si>
  <si>
    <t>к постановлению администрации г.Дивногорска</t>
  </si>
  <si>
    <t>План</t>
  </si>
  <si>
    <t>Исполнено</t>
  </si>
  <si>
    <t>% исполнения</t>
  </si>
  <si>
    <t>40</t>
  </si>
  <si>
    <t>41</t>
  </si>
  <si>
    <t>42</t>
  </si>
  <si>
    <t xml:space="preserve">Физическая культура  </t>
  </si>
  <si>
    <t>1101</t>
  </si>
  <si>
    <t>Национальная оборона</t>
  </si>
  <si>
    <t>Мобилизационная и вневойсковая подготовка</t>
  </si>
  <si>
    <t>0203</t>
  </si>
  <si>
    <t>0200</t>
  </si>
  <si>
    <t>Резервные фонды</t>
  </si>
  <si>
    <t>0111</t>
  </si>
  <si>
    <t>Обеспечение пожарной безопасности</t>
  </si>
  <si>
    <t>43</t>
  </si>
  <si>
    <t>Исполнение бюджета города по расходам за 1 квартал 2017 года</t>
  </si>
  <si>
    <t>Дополнительное образование детей</t>
  </si>
  <si>
    <t>0703</t>
  </si>
  <si>
    <t xml:space="preserve">от 20.04.2017 г.  № 76п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</si>
</sst>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8" formatCode="0.0%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3" fillId="0" borderId="1" xfId="0" applyNumberFormat="1" applyFont="1" applyBorder="1" applyAlignment="1">
      <alignment horizontal="center" wrapText="1"/>
    </xf>
    <xf numFmtId="172" fontId="3" fillId="0" borderId="1" xfId="0" applyNumberFormat="1" applyFont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172" fontId="0" fillId="0" borderId="0" xfId="0" applyNumberFormat="1"/>
    <xf numFmtId="49" fontId="3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9" fillId="0" borderId="1" xfId="0" applyFont="1" applyBorder="1" applyAlignment="1">
      <alignment vertical="justify" wrapText="1"/>
    </xf>
    <xf numFmtId="0" fontId="10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vertical="top" wrapText="1"/>
    </xf>
    <xf numFmtId="172" fontId="10" fillId="0" borderId="1" xfId="0" applyNumberFormat="1" applyFont="1" applyBorder="1" applyAlignment="1">
      <alignment vertical="top"/>
    </xf>
    <xf numFmtId="178" fontId="10" fillId="0" borderId="1" xfId="1" applyNumberFormat="1" applyFont="1" applyBorder="1" applyAlignment="1">
      <alignment vertical="top"/>
    </xf>
    <xf numFmtId="178" fontId="2" fillId="0" borderId="1" xfId="1" applyNumberFormat="1" applyFont="1" applyBorder="1" applyAlignment="1">
      <alignment vertical="top"/>
    </xf>
    <xf numFmtId="0" fontId="9" fillId="0" borderId="3" xfId="0" applyFont="1" applyBorder="1" applyAlignment="1">
      <alignment wrapText="1"/>
    </xf>
    <xf numFmtId="178" fontId="11" fillId="0" borderId="1" xfId="1" applyNumberFormat="1" applyFont="1" applyBorder="1" applyAlignment="1">
      <alignment vertical="top"/>
    </xf>
    <xf numFmtId="178" fontId="6" fillId="0" borderId="1" xfId="1" applyNumberFormat="1" applyFont="1" applyBorder="1" applyAlignment="1">
      <alignment vertical="top"/>
    </xf>
    <xf numFmtId="172" fontId="11" fillId="0" borderId="1" xfId="0" applyNumberFormat="1" applyFont="1" applyBorder="1" applyAlignment="1">
      <alignment vertical="top" wrapText="1"/>
    </xf>
    <xf numFmtId="172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72" fontId="6" fillId="0" borderId="3" xfId="0" applyNumberFormat="1" applyFont="1" applyBorder="1" applyAlignment="1">
      <alignment vertical="top" wrapText="1"/>
    </xf>
    <xf numFmtId="172" fontId="11" fillId="0" borderId="3" xfId="0" applyNumberFormat="1" applyFont="1" applyBorder="1" applyAlignment="1">
      <alignment vertical="top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7"/>
  <sheetViews>
    <sheetView tabSelected="1" view="pageBreakPreview" zoomScaleNormal="100" workbookViewId="0">
      <selection activeCell="M12" sqref="L12:M12"/>
    </sheetView>
  </sheetViews>
  <sheetFormatPr defaultRowHeight="12.75" x14ac:dyDescent="0.2"/>
  <cols>
    <col min="1" max="1" width="7.42578125" style="8" customWidth="1"/>
    <col min="2" max="2" width="37.28515625" style="2" customWidth="1"/>
    <col min="3" max="3" width="10.5703125" style="1" customWidth="1"/>
    <col min="4" max="4" width="13.85546875" customWidth="1"/>
    <col min="5" max="5" width="14.85546875" customWidth="1"/>
    <col min="6" max="6" width="11.140625" customWidth="1"/>
  </cols>
  <sheetData>
    <row r="2" spans="1:6" ht="15.75" x14ac:dyDescent="0.25">
      <c r="D2" s="20"/>
      <c r="E2" s="20"/>
      <c r="F2" s="20" t="s">
        <v>116</v>
      </c>
    </row>
    <row r="3" spans="1:6" x14ac:dyDescent="0.2">
      <c r="D3" s="19"/>
      <c r="E3" s="19"/>
      <c r="F3" s="19" t="s">
        <v>117</v>
      </c>
    </row>
    <row r="4" spans="1:6" x14ac:dyDescent="0.2">
      <c r="D4" s="19"/>
      <c r="E4" s="19"/>
      <c r="F4" s="19" t="s">
        <v>137</v>
      </c>
    </row>
    <row r="5" spans="1:6" x14ac:dyDescent="0.2">
      <c r="D5" s="19"/>
      <c r="E5" s="19"/>
    </row>
    <row r="6" spans="1:6" s="4" customFormat="1" ht="15.75" customHeight="1" x14ac:dyDescent="0.25">
      <c r="A6" s="51" t="s">
        <v>134</v>
      </c>
      <c r="B6" s="51"/>
      <c r="C6" s="51"/>
      <c r="D6" s="51"/>
      <c r="E6" s="51"/>
      <c r="F6" s="51"/>
    </row>
    <row r="7" spans="1:6" s="4" customFormat="1" ht="15.75" x14ac:dyDescent="0.25">
      <c r="A7" s="6"/>
      <c r="D7" s="5" t="s">
        <v>23</v>
      </c>
      <c r="E7" s="5"/>
    </row>
    <row r="8" spans="1:6" ht="36" customHeight="1" x14ac:dyDescent="0.2">
      <c r="A8" s="21" t="s">
        <v>24</v>
      </c>
      <c r="B8" s="21" t="s">
        <v>25</v>
      </c>
      <c r="C8" s="22" t="s">
        <v>26</v>
      </c>
      <c r="D8" s="23" t="s">
        <v>118</v>
      </c>
      <c r="E8" s="23" t="s">
        <v>119</v>
      </c>
      <c r="F8" s="23" t="s">
        <v>120</v>
      </c>
    </row>
    <row r="9" spans="1:6" ht="15.75" x14ac:dyDescent="0.25">
      <c r="A9" s="7"/>
      <c r="B9" s="3" t="s">
        <v>27</v>
      </c>
      <c r="C9" s="3" t="s">
        <v>28</v>
      </c>
      <c r="D9" s="3" t="s">
        <v>29</v>
      </c>
      <c r="E9" s="3" t="s">
        <v>30</v>
      </c>
      <c r="F9" s="24">
        <v>5</v>
      </c>
    </row>
    <row r="10" spans="1:6" ht="14.25" x14ac:dyDescent="0.2">
      <c r="A10" s="33" t="s">
        <v>27</v>
      </c>
      <c r="B10" s="34" t="s">
        <v>33</v>
      </c>
      <c r="C10" s="33" t="s">
        <v>34</v>
      </c>
      <c r="D10" s="35">
        <f>SUM(D11:D16)</f>
        <v>38750.000000000007</v>
      </c>
      <c r="E10" s="35">
        <f>SUM(E11:E16)</f>
        <v>7257.4999999999991</v>
      </c>
      <c r="F10" s="36">
        <f>E10/D10</f>
        <v>0.1872903225806451</v>
      </c>
    </row>
    <row r="11" spans="1:6" ht="60" x14ac:dyDescent="0.25">
      <c r="A11" s="9" t="s">
        <v>28</v>
      </c>
      <c r="B11" s="25" t="s">
        <v>35</v>
      </c>
      <c r="C11" s="43" t="s">
        <v>36</v>
      </c>
      <c r="D11" s="42">
        <v>1033.2</v>
      </c>
      <c r="E11" s="42">
        <v>186.6</v>
      </c>
      <c r="F11" s="40">
        <f t="shared" ref="F11:F16" si="0">E11/D11</f>
        <v>0.18060394889663181</v>
      </c>
    </row>
    <row r="12" spans="1:6" ht="75" x14ac:dyDescent="0.25">
      <c r="A12" s="9" t="s">
        <v>29</v>
      </c>
      <c r="B12" s="25" t="s">
        <v>37</v>
      </c>
      <c r="C12" s="43" t="s">
        <v>39</v>
      </c>
      <c r="D12" s="42">
        <v>2990</v>
      </c>
      <c r="E12" s="42">
        <v>577.29999999999995</v>
      </c>
      <c r="F12" s="40">
        <f t="shared" si="0"/>
        <v>0.19307692307692306</v>
      </c>
    </row>
    <row r="13" spans="1:6" ht="76.5" customHeight="1" x14ac:dyDescent="0.25">
      <c r="A13" s="9" t="s">
        <v>30</v>
      </c>
      <c r="B13" s="25" t="s">
        <v>5</v>
      </c>
      <c r="C13" s="43" t="s">
        <v>6</v>
      </c>
      <c r="D13" s="42">
        <v>23073.4</v>
      </c>
      <c r="E13" s="42">
        <v>5211.8999999999996</v>
      </c>
      <c r="F13" s="40">
        <f t="shared" si="0"/>
        <v>0.22588348487869145</v>
      </c>
    </row>
    <row r="14" spans="1:6" ht="60" x14ac:dyDescent="0.25">
      <c r="A14" s="9" t="s">
        <v>105</v>
      </c>
      <c r="B14" s="25" t="s">
        <v>50</v>
      </c>
      <c r="C14" s="43" t="s">
        <v>52</v>
      </c>
      <c r="D14" s="42">
        <v>5661.1</v>
      </c>
      <c r="E14" s="42">
        <v>1281.7</v>
      </c>
      <c r="F14" s="40">
        <f t="shared" si="0"/>
        <v>0.22640476232534312</v>
      </c>
    </row>
    <row r="15" spans="1:6" ht="15.75" x14ac:dyDescent="0.25">
      <c r="A15" s="9" t="s">
        <v>31</v>
      </c>
      <c r="B15" s="25" t="s">
        <v>130</v>
      </c>
      <c r="C15" s="43" t="s">
        <v>131</v>
      </c>
      <c r="D15" s="42">
        <v>5792.3</v>
      </c>
      <c r="E15" s="42">
        <v>0</v>
      </c>
      <c r="F15" s="40">
        <f t="shared" si="0"/>
        <v>0</v>
      </c>
    </row>
    <row r="16" spans="1:6" ht="15.75" x14ac:dyDescent="0.25">
      <c r="A16" s="9" t="s">
        <v>32</v>
      </c>
      <c r="B16" s="25" t="s">
        <v>112</v>
      </c>
      <c r="C16" s="43" t="s">
        <v>113</v>
      </c>
      <c r="D16" s="42">
        <v>200</v>
      </c>
      <c r="E16" s="42">
        <v>0</v>
      </c>
      <c r="F16" s="40">
        <f t="shared" si="0"/>
        <v>0</v>
      </c>
    </row>
    <row r="17" spans="1:6" ht="15.75" x14ac:dyDescent="0.25">
      <c r="A17" s="9" t="s">
        <v>111</v>
      </c>
      <c r="B17" s="30" t="s">
        <v>126</v>
      </c>
      <c r="C17" s="44" t="s">
        <v>129</v>
      </c>
      <c r="D17" s="41">
        <f>D18</f>
        <v>2357.6999999999998</v>
      </c>
      <c r="E17" s="41">
        <f>E18</f>
        <v>389.4</v>
      </c>
      <c r="F17" s="39">
        <f t="shared" ref="F17:F53" si="1">E17/D17</f>
        <v>0.16516096195444713</v>
      </c>
    </row>
    <row r="18" spans="1:6" ht="30" x14ac:dyDescent="0.25">
      <c r="A18" s="9" t="s">
        <v>38</v>
      </c>
      <c r="B18" s="25" t="s">
        <v>127</v>
      </c>
      <c r="C18" s="43" t="s">
        <v>128</v>
      </c>
      <c r="D18" s="42">
        <v>2357.6999999999998</v>
      </c>
      <c r="E18" s="42">
        <v>389.4</v>
      </c>
      <c r="F18" s="40">
        <f t="shared" si="1"/>
        <v>0.16516096195444713</v>
      </c>
    </row>
    <row r="19" spans="1:6" ht="29.25" x14ac:dyDescent="0.25">
      <c r="A19" s="9" t="s">
        <v>98</v>
      </c>
      <c r="B19" s="26" t="s">
        <v>101</v>
      </c>
      <c r="C19" s="45" t="s">
        <v>102</v>
      </c>
      <c r="D19" s="41">
        <f>D20+D21</f>
        <v>2399.3000000000002</v>
      </c>
      <c r="E19" s="41">
        <f>E20+E21</f>
        <v>306</v>
      </c>
      <c r="F19" s="39">
        <f t="shared" si="1"/>
        <v>0.1275371983495186</v>
      </c>
    </row>
    <row r="20" spans="1:6" ht="60" x14ac:dyDescent="0.25">
      <c r="A20" s="9" t="s">
        <v>99</v>
      </c>
      <c r="B20" s="27" t="s">
        <v>103</v>
      </c>
      <c r="C20" s="46" t="s">
        <v>104</v>
      </c>
      <c r="D20" s="42">
        <v>2302.8000000000002</v>
      </c>
      <c r="E20" s="42">
        <v>306</v>
      </c>
      <c r="F20" s="40">
        <f t="shared" si="1"/>
        <v>0.13288170922355391</v>
      </c>
    </row>
    <row r="21" spans="1:6" ht="15.75" x14ac:dyDescent="0.25">
      <c r="A21" s="9" t="s">
        <v>100</v>
      </c>
      <c r="B21" s="38" t="s">
        <v>132</v>
      </c>
      <c r="C21" s="47">
        <v>310</v>
      </c>
      <c r="D21" s="49">
        <v>96.5</v>
      </c>
      <c r="E21" s="49">
        <v>0</v>
      </c>
      <c r="F21" s="40">
        <f t="shared" si="1"/>
        <v>0</v>
      </c>
    </row>
    <row r="22" spans="1:6" ht="15.75" x14ac:dyDescent="0.25">
      <c r="A22" s="9" t="s">
        <v>107</v>
      </c>
      <c r="B22" s="28" t="s">
        <v>21</v>
      </c>
      <c r="C22" s="48" t="s">
        <v>22</v>
      </c>
      <c r="D22" s="50">
        <f>SUM(D23:D23)+D25+D24</f>
        <v>40621</v>
      </c>
      <c r="E22" s="50">
        <f>SUM(E23:E23)+E25+E24</f>
        <v>3135.5</v>
      </c>
      <c r="F22" s="39">
        <f t="shared" si="1"/>
        <v>7.7189138622879794E-2</v>
      </c>
    </row>
    <row r="23" spans="1:6" ht="15.75" x14ac:dyDescent="0.25">
      <c r="A23" s="9" t="s">
        <v>40</v>
      </c>
      <c r="B23" s="25" t="s">
        <v>15</v>
      </c>
      <c r="C23" s="43" t="s">
        <v>16</v>
      </c>
      <c r="D23" s="42">
        <v>12588.9</v>
      </c>
      <c r="E23" s="42">
        <v>0</v>
      </c>
      <c r="F23" s="40">
        <f t="shared" si="1"/>
        <v>0</v>
      </c>
    </row>
    <row r="24" spans="1:6" ht="15.75" x14ac:dyDescent="0.25">
      <c r="A24" s="9" t="s">
        <v>41</v>
      </c>
      <c r="B24" s="25" t="s">
        <v>114</v>
      </c>
      <c r="C24" s="43" t="s">
        <v>115</v>
      </c>
      <c r="D24" s="42">
        <v>25787.5</v>
      </c>
      <c r="E24" s="42">
        <v>1995.9</v>
      </c>
      <c r="F24" s="40">
        <f t="shared" si="1"/>
        <v>7.7397964129907904E-2</v>
      </c>
    </row>
    <row r="25" spans="1:6" ht="30" x14ac:dyDescent="0.25">
      <c r="A25" s="9" t="s">
        <v>42</v>
      </c>
      <c r="B25" s="29" t="s">
        <v>17</v>
      </c>
      <c r="C25" s="43" t="s">
        <v>18</v>
      </c>
      <c r="D25" s="42">
        <v>2244.6</v>
      </c>
      <c r="E25" s="42">
        <v>1139.5999999999999</v>
      </c>
      <c r="F25" s="40">
        <f t="shared" si="1"/>
        <v>0.50770738661676906</v>
      </c>
    </row>
    <row r="26" spans="1:6" ht="21" customHeight="1" x14ac:dyDescent="0.25">
      <c r="A26" s="9" t="s">
        <v>43</v>
      </c>
      <c r="B26" s="30" t="s">
        <v>69</v>
      </c>
      <c r="C26" s="44" t="s">
        <v>70</v>
      </c>
      <c r="D26" s="41">
        <f>D27+D28+D29+D30</f>
        <v>178612.7</v>
      </c>
      <c r="E26" s="41">
        <f>E27+E28+E29+E30</f>
        <v>31792.100000000002</v>
      </c>
      <c r="F26" s="39">
        <f t="shared" si="1"/>
        <v>0.17799462188299039</v>
      </c>
    </row>
    <row r="27" spans="1:6" ht="15.75" x14ac:dyDescent="0.25">
      <c r="A27" s="9" t="s">
        <v>44</v>
      </c>
      <c r="B27" s="25" t="s">
        <v>71</v>
      </c>
      <c r="C27" s="43" t="s">
        <v>72</v>
      </c>
      <c r="D27" s="42">
        <v>79948</v>
      </c>
      <c r="E27" s="42">
        <v>24521</v>
      </c>
      <c r="F27" s="40">
        <f t="shared" si="1"/>
        <v>0.30671186271076201</v>
      </c>
    </row>
    <row r="28" spans="1:6" ht="15.75" x14ac:dyDescent="0.25">
      <c r="A28" s="9" t="s">
        <v>45</v>
      </c>
      <c r="B28" s="25" t="s">
        <v>73</v>
      </c>
      <c r="C28" s="43" t="s">
        <v>74</v>
      </c>
      <c r="D28" s="42">
        <v>53205.9</v>
      </c>
      <c r="E28" s="42">
        <v>0</v>
      </c>
      <c r="F28" s="40">
        <f t="shared" si="1"/>
        <v>0</v>
      </c>
    </row>
    <row r="29" spans="1:6" ht="15.75" x14ac:dyDescent="0.25">
      <c r="A29" s="9" t="s">
        <v>46</v>
      </c>
      <c r="B29" s="25" t="s">
        <v>87</v>
      </c>
      <c r="C29" s="43" t="s">
        <v>88</v>
      </c>
      <c r="D29" s="42">
        <v>33121.599999999999</v>
      </c>
      <c r="E29" s="42">
        <v>4786.2</v>
      </c>
      <c r="F29" s="40">
        <f t="shared" si="1"/>
        <v>0.14450388870102893</v>
      </c>
    </row>
    <row r="30" spans="1:6" ht="30" x14ac:dyDescent="0.25">
      <c r="A30" s="9" t="s">
        <v>47</v>
      </c>
      <c r="B30" s="25" t="s">
        <v>75</v>
      </c>
      <c r="C30" s="43" t="s">
        <v>76</v>
      </c>
      <c r="D30" s="42">
        <v>12337.2</v>
      </c>
      <c r="E30" s="42">
        <v>2484.9</v>
      </c>
      <c r="F30" s="40">
        <f t="shared" si="1"/>
        <v>0.20141523198132477</v>
      </c>
    </row>
    <row r="31" spans="1:6" ht="15.75" x14ac:dyDescent="0.25">
      <c r="A31" s="9" t="s">
        <v>48</v>
      </c>
      <c r="B31" s="30" t="s">
        <v>77</v>
      </c>
      <c r="C31" s="44" t="s">
        <v>78</v>
      </c>
      <c r="D31" s="41">
        <f>D32+D33+D35+D36+D34</f>
        <v>459915.20000000007</v>
      </c>
      <c r="E31" s="41">
        <f>E32+E33+E35+E36+E34</f>
        <v>98000.6</v>
      </c>
      <c r="F31" s="39">
        <f t="shared" si="1"/>
        <v>0.21308406419270334</v>
      </c>
    </row>
    <row r="32" spans="1:6" ht="15.75" x14ac:dyDescent="0.25">
      <c r="A32" s="9" t="s">
        <v>49</v>
      </c>
      <c r="B32" s="25" t="s">
        <v>79</v>
      </c>
      <c r="C32" s="43" t="s">
        <v>80</v>
      </c>
      <c r="D32" s="42">
        <v>180353.1</v>
      </c>
      <c r="E32" s="42">
        <v>35375.300000000003</v>
      </c>
      <c r="F32" s="40">
        <f t="shared" si="1"/>
        <v>0.19614467397566221</v>
      </c>
    </row>
    <row r="33" spans="1:7" ht="15.75" x14ac:dyDescent="0.25">
      <c r="A33" s="9" t="s">
        <v>51</v>
      </c>
      <c r="B33" s="25" t="s">
        <v>81</v>
      </c>
      <c r="C33" s="43" t="s">
        <v>82</v>
      </c>
      <c r="D33" s="42">
        <v>186661.7</v>
      </c>
      <c r="E33" s="42">
        <v>39351.699999999997</v>
      </c>
      <c r="F33" s="40">
        <f t="shared" si="1"/>
        <v>0.21081828784373011</v>
      </c>
    </row>
    <row r="34" spans="1:7" ht="15.75" x14ac:dyDescent="0.25">
      <c r="A34" s="9" t="s">
        <v>53</v>
      </c>
      <c r="B34" s="25" t="s">
        <v>135</v>
      </c>
      <c r="C34" s="43" t="s">
        <v>136</v>
      </c>
      <c r="D34" s="42">
        <v>56041</v>
      </c>
      <c r="E34" s="42">
        <v>17185.900000000001</v>
      </c>
      <c r="F34" s="40">
        <f t="shared" si="1"/>
        <v>0.30666654770614377</v>
      </c>
    </row>
    <row r="35" spans="1:7" ht="30" x14ac:dyDescent="0.25">
      <c r="A35" s="9" t="s">
        <v>54</v>
      </c>
      <c r="B35" s="25" t="s">
        <v>83</v>
      </c>
      <c r="C35" s="43" t="s">
        <v>84</v>
      </c>
      <c r="D35" s="42">
        <v>15055.5</v>
      </c>
      <c r="E35" s="42">
        <v>1420.6</v>
      </c>
      <c r="F35" s="40">
        <f t="shared" si="1"/>
        <v>9.4357543754773995E-2</v>
      </c>
    </row>
    <row r="36" spans="1:7" ht="15.75" x14ac:dyDescent="0.25">
      <c r="A36" s="9" t="s">
        <v>55</v>
      </c>
      <c r="B36" s="25" t="s">
        <v>85</v>
      </c>
      <c r="C36" s="43" t="s">
        <v>86</v>
      </c>
      <c r="D36" s="42">
        <v>21803.9</v>
      </c>
      <c r="E36" s="42">
        <v>4667.1000000000004</v>
      </c>
      <c r="F36" s="40">
        <f t="shared" si="1"/>
        <v>0.21404886281811969</v>
      </c>
    </row>
    <row r="37" spans="1:7" ht="15.75" x14ac:dyDescent="0.25">
      <c r="A37" s="9" t="s">
        <v>56</v>
      </c>
      <c r="B37" s="30" t="s">
        <v>90</v>
      </c>
      <c r="C37" s="44" t="s">
        <v>0</v>
      </c>
      <c r="D37" s="41">
        <f>SUM(D38:D39)</f>
        <v>63551.8</v>
      </c>
      <c r="E37" s="41">
        <f>SUM(E38:E39)</f>
        <v>13677.8</v>
      </c>
      <c r="F37" s="39">
        <f t="shared" si="1"/>
        <v>0.21522285757445106</v>
      </c>
    </row>
    <row r="38" spans="1:7" ht="15.75" x14ac:dyDescent="0.25">
      <c r="A38" s="9" t="s">
        <v>57</v>
      </c>
      <c r="B38" s="25" t="s">
        <v>1</v>
      </c>
      <c r="C38" s="43" t="s">
        <v>2</v>
      </c>
      <c r="D38" s="42">
        <v>61380.9</v>
      </c>
      <c r="E38" s="42">
        <v>13254</v>
      </c>
      <c r="F38" s="40">
        <f t="shared" si="1"/>
        <v>0.21593036270240415</v>
      </c>
    </row>
    <row r="39" spans="1:7" ht="30" x14ac:dyDescent="0.25">
      <c r="A39" s="9" t="s">
        <v>58</v>
      </c>
      <c r="B39" s="25" t="s">
        <v>91</v>
      </c>
      <c r="C39" s="43" t="s">
        <v>106</v>
      </c>
      <c r="D39" s="42">
        <v>2170.9</v>
      </c>
      <c r="E39" s="42">
        <v>423.8</v>
      </c>
      <c r="F39" s="40">
        <f t="shared" si="1"/>
        <v>0.19521857294209774</v>
      </c>
    </row>
    <row r="40" spans="1:7" ht="15.75" x14ac:dyDescent="0.25">
      <c r="A40" s="9" t="s">
        <v>89</v>
      </c>
      <c r="B40" s="30" t="s">
        <v>92</v>
      </c>
      <c r="C40" s="44" t="s">
        <v>3</v>
      </c>
      <c r="D40" s="41">
        <f>D41</f>
        <v>430</v>
      </c>
      <c r="E40" s="41">
        <f>E41</f>
        <v>0</v>
      </c>
      <c r="F40" s="39">
        <f t="shared" si="1"/>
        <v>0</v>
      </c>
    </row>
    <row r="41" spans="1:7" ht="30" x14ac:dyDescent="0.25">
      <c r="A41" s="9" t="s">
        <v>59</v>
      </c>
      <c r="B41" s="25" t="s">
        <v>109</v>
      </c>
      <c r="C41" s="43" t="s">
        <v>110</v>
      </c>
      <c r="D41" s="42">
        <v>430</v>
      </c>
      <c r="E41" s="42">
        <v>0</v>
      </c>
      <c r="F41" s="40">
        <f t="shared" si="1"/>
        <v>0</v>
      </c>
    </row>
    <row r="42" spans="1:7" ht="15.75" x14ac:dyDescent="0.25">
      <c r="A42" s="9" t="s">
        <v>60</v>
      </c>
      <c r="B42" s="30" t="s">
        <v>7</v>
      </c>
      <c r="C42" s="44" t="s">
        <v>8</v>
      </c>
      <c r="D42" s="41">
        <f>D43+D44+D45+D46+D47</f>
        <v>51339.199999999997</v>
      </c>
      <c r="E42" s="41">
        <f>E43+E44+E45+E46+E47</f>
        <v>8950.4</v>
      </c>
      <c r="F42" s="39">
        <f t="shared" si="1"/>
        <v>0.17433851715648083</v>
      </c>
    </row>
    <row r="43" spans="1:7" ht="15.75" x14ac:dyDescent="0.25">
      <c r="A43" s="9" t="s">
        <v>108</v>
      </c>
      <c r="B43" s="25" t="s">
        <v>9</v>
      </c>
      <c r="C43" s="43" t="s">
        <v>10</v>
      </c>
      <c r="D43" s="42">
        <v>855.6</v>
      </c>
      <c r="E43" s="42">
        <v>148.5</v>
      </c>
      <c r="F43" s="40">
        <f t="shared" si="1"/>
        <v>0.17356241234221598</v>
      </c>
    </row>
    <row r="44" spans="1:7" ht="15.75" x14ac:dyDescent="0.25">
      <c r="A44" s="9" t="s">
        <v>61</v>
      </c>
      <c r="B44" s="25" t="s">
        <v>11</v>
      </c>
      <c r="C44" s="43" t="s">
        <v>12</v>
      </c>
      <c r="D44" s="42">
        <v>20870.400000000001</v>
      </c>
      <c r="E44" s="42">
        <v>4150</v>
      </c>
      <c r="F44" s="40">
        <f t="shared" si="1"/>
        <v>0.19884621281815393</v>
      </c>
    </row>
    <row r="45" spans="1:7" ht="15.75" x14ac:dyDescent="0.25">
      <c r="A45" s="9" t="s">
        <v>62</v>
      </c>
      <c r="B45" s="25" t="s">
        <v>13</v>
      </c>
      <c r="C45" s="43" t="s">
        <v>14</v>
      </c>
      <c r="D45" s="42">
        <v>8591.7999999999993</v>
      </c>
      <c r="E45" s="42">
        <v>1712.7</v>
      </c>
      <c r="F45" s="40">
        <f t="shared" si="1"/>
        <v>0.19934123233781048</v>
      </c>
      <c r="G45" s="17"/>
    </row>
    <row r="46" spans="1:7" ht="15.75" x14ac:dyDescent="0.25">
      <c r="A46" s="9" t="s">
        <v>63</v>
      </c>
      <c r="B46" s="25" t="s">
        <v>68</v>
      </c>
      <c r="C46" s="43" t="s">
        <v>66</v>
      </c>
      <c r="D46" s="42">
        <v>10123.200000000001</v>
      </c>
      <c r="E46" s="42">
        <v>977.4</v>
      </c>
      <c r="F46" s="40">
        <f t="shared" si="1"/>
        <v>9.6550497866287333E-2</v>
      </c>
    </row>
    <row r="47" spans="1:7" ht="30" x14ac:dyDescent="0.25">
      <c r="A47" s="9" t="s">
        <v>64</v>
      </c>
      <c r="B47" s="25" t="s">
        <v>20</v>
      </c>
      <c r="C47" s="43" t="s">
        <v>67</v>
      </c>
      <c r="D47" s="42">
        <v>10898.2</v>
      </c>
      <c r="E47" s="42">
        <v>1961.8</v>
      </c>
      <c r="F47" s="40">
        <f t="shared" si="1"/>
        <v>0.180011378025729</v>
      </c>
    </row>
    <row r="48" spans="1:7" ht="15.75" x14ac:dyDescent="0.25">
      <c r="A48" s="9" t="s">
        <v>65</v>
      </c>
      <c r="B48" s="30" t="s">
        <v>4</v>
      </c>
      <c r="C48" s="44" t="s">
        <v>93</v>
      </c>
      <c r="D48" s="41">
        <f>SUM(D49:D51)</f>
        <v>3100.4</v>
      </c>
      <c r="E48" s="41">
        <f>SUM(E49:E51)</f>
        <v>988.2</v>
      </c>
      <c r="F48" s="39">
        <f t="shared" si="1"/>
        <v>0.31873306670107082</v>
      </c>
    </row>
    <row r="49" spans="1:6" ht="15.75" x14ac:dyDescent="0.25">
      <c r="A49" s="9" t="s">
        <v>121</v>
      </c>
      <c r="B49" s="25" t="s">
        <v>124</v>
      </c>
      <c r="C49" s="43" t="s">
        <v>125</v>
      </c>
      <c r="D49" s="42">
        <v>668.6</v>
      </c>
      <c r="E49" s="42">
        <v>368.9</v>
      </c>
      <c r="F49" s="40">
        <f t="shared" si="1"/>
        <v>0.55174992521687105</v>
      </c>
    </row>
    <row r="50" spans="1:6" ht="15.75" x14ac:dyDescent="0.25">
      <c r="A50" s="31" t="s">
        <v>122</v>
      </c>
      <c r="B50" s="25" t="s">
        <v>94</v>
      </c>
      <c r="C50" s="43" t="s">
        <v>95</v>
      </c>
      <c r="D50" s="42">
        <v>855.8</v>
      </c>
      <c r="E50" s="42">
        <v>323.3</v>
      </c>
      <c r="F50" s="40">
        <f t="shared" si="1"/>
        <v>0.37777518111708347</v>
      </c>
    </row>
    <row r="51" spans="1:6" ht="30" x14ac:dyDescent="0.25">
      <c r="A51" s="31" t="s">
        <v>123</v>
      </c>
      <c r="B51" s="25" t="s">
        <v>96</v>
      </c>
      <c r="C51" s="43" t="s">
        <v>97</v>
      </c>
      <c r="D51" s="42">
        <v>1576</v>
      </c>
      <c r="E51" s="42">
        <v>296</v>
      </c>
      <c r="F51" s="40">
        <f t="shared" si="1"/>
        <v>0.18781725888324874</v>
      </c>
    </row>
    <row r="52" spans="1:6" ht="15.75" x14ac:dyDescent="0.25">
      <c r="A52" s="31" t="s">
        <v>133</v>
      </c>
      <c r="B52" s="12"/>
      <c r="C52" s="18"/>
      <c r="D52" s="10"/>
      <c r="E52" s="10"/>
      <c r="F52" s="37"/>
    </row>
    <row r="53" spans="1:6" ht="18.75" customHeight="1" x14ac:dyDescent="0.3">
      <c r="A53" s="31" t="s">
        <v>133</v>
      </c>
      <c r="B53" s="32" t="s">
        <v>19</v>
      </c>
      <c r="C53" s="13"/>
      <c r="D53" s="11">
        <f>D42+D40+D37+D31+D26+D22+D10+D48+D19+D17</f>
        <v>841077.30000000016</v>
      </c>
      <c r="E53" s="11">
        <f>E42+E40+E37+E31+E26+E22+E10+E48+E19+E17</f>
        <v>164497.5</v>
      </c>
      <c r="F53" s="37">
        <f t="shared" si="1"/>
        <v>0.19557952640024878</v>
      </c>
    </row>
    <row r="54" spans="1:6" x14ac:dyDescent="0.2">
      <c r="A54" s="14"/>
      <c r="B54" s="15"/>
      <c r="C54" s="14"/>
      <c r="D54" s="16"/>
      <c r="E54" s="16"/>
    </row>
    <row r="55" spans="1:6" x14ac:dyDescent="0.2">
      <c r="A55" s="14"/>
      <c r="B55" s="15"/>
      <c r="C55" s="14"/>
      <c r="D55" s="16"/>
      <c r="E55" s="16"/>
    </row>
    <row r="56" spans="1:6" x14ac:dyDescent="0.2">
      <c r="A56" s="14"/>
      <c r="B56" s="15"/>
      <c r="C56" s="14"/>
      <c r="D56" s="16"/>
      <c r="E56" s="16"/>
    </row>
    <row r="57" spans="1:6" x14ac:dyDescent="0.2">
      <c r="A57" s="14"/>
      <c r="B57" s="15"/>
      <c r="C57" s="14"/>
      <c r="D57" s="16"/>
      <c r="E57" s="16"/>
    </row>
    <row r="58" spans="1:6" x14ac:dyDescent="0.2">
      <c r="A58" s="14"/>
      <c r="B58" s="15"/>
      <c r="C58" s="14"/>
      <c r="D58" s="16"/>
      <c r="E58" s="16"/>
    </row>
    <row r="59" spans="1:6" x14ac:dyDescent="0.2">
      <c r="A59" s="14"/>
      <c r="B59" s="15"/>
      <c r="C59" s="14"/>
      <c r="D59" s="16"/>
      <c r="E59" s="16"/>
    </row>
    <row r="60" spans="1:6" x14ac:dyDescent="0.2">
      <c r="A60" s="14"/>
      <c r="B60" s="15"/>
      <c r="C60" s="14"/>
      <c r="D60" s="16"/>
      <c r="E60" s="16"/>
    </row>
    <row r="61" spans="1:6" x14ac:dyDescent="0.2">
      <c r="A61" s="14"/>
      <c r="B61" s="15"/>
      <c r="C61" s="14"/>
      <c r="D61" s="16"/>
      <c r="E61" s="16"/>
    </row>
    <row r="62" spans="1:6" x14ac:dyDescent="0.2">
      <c r="A62" s="14"/>
      <c r="B62" s="15"/>
      <c r="C62" s="14"/>
      <c r="D62" s="16"/>
      <c r="E62" s="16"/>
    </row>
    <row r="63" spans="1:6" x14ac:dyDescent="0.2">
      <c r="A63" s="14"/>
      <c r="B63" s="15"/>
      <c r="C63" s="14"/>
      <c r="D63" s="16"/>
      <c r="E63" s="16"/>
    </row>
    <row r="64" spans="1:6" x14ac:dyDescent="0.2">
      <c r="A64" s="14"/>
      <c r="B64" s="15"/>
      <c r="C64" s="14"/>
      <c r="D64" s="16"/>
      <c r="E64" s="16"/>
    </row>
    <row r="65" spans="1:5" x14ac:dyDescent="0.2">
      <c r="A65" s="14"/>
      <c r="B65" s="15"/>
      <c r="C65" s="14"/>
      <c r="D65" s="16"/>
      <c r="E65" s="16"/>
    </row>
    <row r="66" spans="1:5" x14ac:dyDescent="0.2">
      <c r="A66" s="14"/>
      <c r="B66" s="15"/>
      <c r="C66" s="14"/>
      <c r="D66" s="16"/>
      <c r="E66" s="16"/>
    </row>
    <row r="67" spans="1:5" x14ac:dyDescent="0.2">
      <c r="A67" s="14"/>
      <c r="B67" s="15"/>
      <c r="C67" s="14"/>
      <c r="D67" s="16"/>
      <c r="E67" s="16"/>
    </row>
    <row r="68" spans="1:5" x14ac:dyDescent="0.2">
      <c r="A68" s="14"/>
      <c r="B68" s="15"/>
      <c r="C68" s="14"/>
      <c r="D68" s="16"/>
      <c r="E68" s="16"/>
    </row>
    <row r="69" spans="1:5" x14ac:dyDescent="0.2">
      <c r="A69" s="14"/>
      <c r="B69" s="15"/>
      <c r="C69" s="14"/>
      <c r="D69" s="16"/>
      <c r="E69" s="16"/>
    </row>
    <row r="70" spans="1:5" x14ac:dyDescent="0.2">
      <c r="A70" s="14"/>
      <c r="B70" s="15"/>
      <c r="C70" s="14"/>
      <c r="D70" s="16"/>
      <c r="E70" s="16"/>
    </row>
    <row r="71" spans="1:5" x14ac:dyDescent="0.2">
      <c r="A71" s="14"/>
      <c r="B71" s="15"/>
      <c r="C71" s="14"/>
      <c r="D71" s="16"/>
      <c r="E71" s="16"/>
    </row>
    <row r="72" spans="1:5" x14ac:dyDescent="0.2">
      <c r="A72" s="14"/>
      <c r="B72" s="15"/>
      <c r="C72" s="14"/>
      <c r="D72" s="16"/>
      <c r="E72" s="16"/>
    </row>
    <row r="73" spans="1:5" x14ac:dyDescent="0.2">
      <c r="A73" s="14"/>
      <c r="B73" s="15"/>
      <c r="C73" s="14"/>
      <c r="D73" s="16"/>
      <c r="E73" s="16"/>
    </row>
    <row r="74" spans="1:5" x14ac:dyDescent="0.2">
      <c r="A74" s="14"/>
      <c r="B74" s="15"/>
      <c r="C74" s="14"/>
      <c r="D74" s="16"/>
      <c r="E74" s="16"/>
    </row>
    <row r="75" spans="1:5" x14ac:dyDescent="0.2">
      <c r="A75" s="14"/>
      <c r="B75" s="15"/>
      <c r="C75" s="14"/>
      <c r="D75" s="16"/>
      <c r="E75" s="16"/>
    </row>
    <row r="76" spans="1:5" x14ac:dyDescent="0.2">
      <c r="A76" s="14"/>
      <c r="B76" s="15"/>
      <c r="C76" s="14"/>
      <c r="D76" s="16"/>
      <c r="E76" s="16"/>
    </row>
    <row r="77" spans="1:5" x14ac:dyDescent="0.2">
      <c r="A77" s="14"/>
      <c r="B77" s="15"/>
      <c r="C77" s="14"/>
      <c r="D77" s="16"/>
      <c r="E77" s="16"/>
    </row>
    <row r="78" spans="1:5" x14ac:dyDescent="0.2">
      <c r="A78" s="14"/>
      <c r="B78" s="15"/>
      <c r="C78" s="14"/>
      <c r="D78" s="16"/>
      <c r="E78" s="16"/>
    </row>
    <row r="79" spans="1:5" x14ac:dyDescent="0.2">
      <c r="A79" s="14"/>
      <c r="B79" s="15"/>
      <c r="C79" s="14"/>
      <c r="D79" s="16"/>
      <c r="E79" s="16"/>
    </row>
    <row r="80" spans="1:5" x14ac:dyDescent="0.2">
      <c r="A80" s="14"/>
      <c r="B80" s="15"/>
      <c r="C80" s="14"/>
      <c r="D80" s="16"/>
      <c r="E80" s="16"/>
    </row>
    <row r="81" spans="1:5" x14ac:dyDescent="0.2">
      <c r="A81" s="14"/>
      <c r="B81" s="15"/>
      <c r="C81" s="14"/>
      <c r="D81" s="16"/>
      <c r="E81" s="16"/>
    </row>
    <row r="82" spans="1:5" x14ac:dyDescent="0.2">
      <c r="A82" s="14"/>
      <c r="B82" s="15"/>
      <c r="C82" s="14"/>
      <c r="D82" s="16"/>
      <c r="E82" s="16"/>
    </row>
    <row r="83" spans="1:5" x14ac:dyDescent="0.2">
      <c r="A83" s="14"/>
      <c r="B83" s="15"/>
      <c r="C83" s="14"/>
      <c r="D83" s="16"/>
      <c r="E83" s="16"/>
    </row>
    <row r="84" spans="1:5" x14ac:dyDescent="0.2">
      <c r="A84" s="14"/>
      <c r="B84" s="15"/>
      <c r="C84" s="14"/>
      <c r="D84" s="16"/>
      <c r="E84" s="16"/>
    </row>
    <row r="85" spans="1:5" x14ac:dyDescent="0.2">
      <c r="A85" s="14"/>
      <c r="B85" s="15"/>
      <c r="C85" s="14"/>
      <c r="D85" s="16"/>
      <c r="E85" s="16"/>
    </row>
    <row r="86" spans="1:5" x14ac:dyDescent="0.2">
      <c r="A86" s="14"/>
      <c r="B86" s="15"/>
      <c r="C86" s="14"/>
      <c r="D86" s="16"/>
      <c r="E86" s="16"/>
    </row>
    <row r="87" spans="1:5" x14ac:dyDescent="0.2">
      <c r="A87" s="14"/>
      <c r="B87" s="15"/>
      <c r="C87" s="14"/>
      <c r="D87" s="16"/>
      <c r="E87" s="16"/>
    </row>
    <row r="88" spans="1:5" x14ac:dyDescent="0.2">
      <c r="A88" s="14"/>
      <c r="B88" s="15"/>
      <c r="C88" s="14"/>
      <c r="D88" s="16"/>
      <c r="E88" s="16"/>
    </row>
    <row r="89" spans="1:5" x14ac:dyDescent="0.2">
      <c r="A89" s="14"/>
      <c r="B89" s="15"/>
      <c r="C89" s="14"/>
      <c r="D89" s="16"/>
      <c r="E89" s="16"/>
    </row>
    <row r="90" spans="1:5" x14ac:dyDescent="0.2">
      <c r="A90" s="14"/>
      <c r="B90" s="15"/>
      <c r="C90" s="14"/>
      <c r="D90" s="16"/>
      <c r="E90" s="16"/>
    </row>
    <row r="91" spans="1:5" x14ac:dyDescent="0.2">
      <c r="A91" s="14"/>
      <c r="B91" s="15"/>
      <c r="C91" s="14"/>
      <c r="D91" s="16"/>
      <c r="E91" s="16"/>
    </row>
    <row r="92" spans="1:5" x14ac:dyDescent="0.2">
      <c r="A92" s="14"/>
      <c r="B92" s="15"/>
      <c r="C92" s="14"/>
      <c r="D92" s="16"/>
      <c r="E92" s="16"/>
    </row>
    <row r="93" spans="1:5" x14ac:dyDescent="0.2">
      <c r="A93" s="14"/>
      <c r="B93" s="15"/>
      <c r="C93" s="14"/>
      <c r="D93" s="16"/>
      <c r="E93" s="16"/>
    </row>
    <row r="94" spans="1:5" x14ac:dyDescent="0.2">
      <c r="A94" s="14"/>
      <c r="B94" s="15"/>
      <c r="C94" s="14"/>
      <c r="D94" s="16"/>
      <c r="E94" s="16"/>
    </row>
    <row r="95" spans="1:5" x14ac:dyDescent="0.2">
      <c r="A95" s="14"/>
      <c r="B95" s="15"/>
      <c r="C95" s="14"/>
      <c r="D95" s="16"/>
      <c r="E95" s="16"/>
    </row>
    <row r="96" spans="1:5" x14ac:dyDescent="0.2">
      <c r="A96" s="14"/>
      <c r="B96" s="15"/>
      <c r="C96" s="14"/>
      <c r="D96" s="16"/>
      <c r="E96" s="16"/>
    </row>
    <row r="97" spans="1:5" x14ac:dyDescent="0.2">
      <c r="A97" s="14"/>
      <c r="B97" s="15"/>
      <c r="C97" s="14"/>
      <c r="D97" s="16"/>
      <c r="E97" s="16"/>
    </row>
    <row r="98" spans="1:5" x14ac:dyDescent="0.2">
      <c r="A98" s="14"/>
      <c r="B98" s="15"/>
      <c r="C98" s="14"/>
      <c r="D98" s="16"/>
      <c r="E98" s="16"/>
    </row>
    <row r="99" spans="1:5" x14ac:dyDescent="0.2">
      <c r="A99" s="14"/>
      <c r="B99" s="15"/>
      <c r="C99" s="14"/>
      <c r="D99" s="16"/>
      <c r="E99" s="16"/>
    </row>
    <row r="100" spans="1:5" x14ac:dyDescent="0.2">
      <c r="A100" s="14"/>
      <c r="B100" s="15"/>
      <c r="C100" s="14"/>
      <c r="D100" s="16"/>
      <c r="E100" s="16"/>
    </row>
    <row r="101" spans="1:5" x14ac:dyDescent="0.2">
      <c r="A101" s="14"/>
      <c r="B101" s="15"/>
      <c r="C101" s="14"/>
      <c r="D101" s="16"/>
      <c r="E101" s="16"/>
    </row>
    <row r="102" spans="1:5" x14ac:dyDescent="0.2">
      <c r="A102" s="14"/>
      <c r="B102" s="15"/>
      <c r="C102" s="14"/>
      <c r="D102" s="16"/>
      <c r="E102" s="16"/>
    </row>
    <row r="103" spans="1:5" x14ac:dyDescent="0.2">
      <c r="A103" s="14"/>
      <c r="B103" s="15"/>
      <c r="C103" s="14"/>
      <c r="D103" s="16"/>
      <c r="E103" s="16"/>
    </row>
    <row r="104" spans="1:5" x14ac:dyDescent="0.2">
      <c r="A104" s="14"/>
      <c r="B104" s="15"/>
      <c r="C104" s="14"/>
      <c r="D104" s="16"/>
      <c r="E104" s="16"/>
    </row>
    <row r="105" spans="1:5" x14ac:dyDescent="0.2">
      <c r="A105" s="14"/>
      <c r="B105" s="15"/>
      <c r="C105" s="14"/>
      <c r="D105" s="16"/>
      <c r="E105" s="16"/>
    </row>
    <row r="106" spans="1:5" x14ac:dyDescent="0.2">
      <c r="A106" s="14"/>
      <c r="B106" s="15"/>
      <c r="C106" s="14"/>
      <c r="D106" s="16"/>
      <c r="E106" s="16"/>
    </row>
    <row r="107" spans="1:5" x14ac:dyDescent="0.2">
      <c r="A107" s="14"/>
      <c r="B107" s="15"/>
      <c r="C107" s="14"/>
      <c r="D107" s="16"/>
      <c r="E107" s="16"/>
    </row>
    <row r="108" spans="1:5" x14ac:dyDescent="0.2">
      <c r="A108" s="14"/>
      <c r="B108" s="15"/>
      <c r="C108" s="14"/>
      <c r="D108" s="16"/>
      <c r="E108" s="16"/>
    </row>
    <row r="109" spans="1:5" x14ac:dyDescent="0.2">
      <c r="A109" s="14"/>
      <c r="B109" s="15"/>
      <c r="C109" s="14"/>
      <c r="D109" s="16"/>
      <c r="E109" s="16"/>
    </row>
    <row r="110" spans="1:5" x14ac:dyDescent="0.2">
      <c r="A110" s="14"/>
      <c r="B110" s="15"/>
      <c r="C110" s="14"/>
      <c r="D110" s="16"/>
      <c r="E110" s="16"/>
    </row>
    <row r="111" spans="1:5" x14ac:dyDescent="0.2">
      <c r="A111" s="14"/>
      <c r="B111" s="15"/>
      <c r="C111" s="14"/>
      <c r="D111" s="16"/>
      <c r="E111" s="16"/>
    </row>
    <row r="112" spans="1:5" x14ac:dyDescent="0.2">
      <c r="A112" s="14"/>
      <c r="B112" s="15"/>
      <c r="C112" s="14"/>
      <c r="D112" s="16"/>
      <c r="E112" s="16"/>
    </row>
    <row r="113" spans="1:5" x14ac:dyDescent="0.2">
      <c r="A113" s="14"/>
      <c r="B113" s="15"/>
      <c r="C113" s="14"/>
      <c r="D113" s="16"/>
      <c r="E113" s="16"/>
    </row>
    <row r="114" spans="1:5" x14ac:dyDescent="0.2">
      <c r="A114" s="14"/>
      <c r="B114" s="15"/>
      <c r="C114" s="14"/>
      <c r="D114" s="16"/>
      <c r="E114" s="16"/>
    </row>
    <row r="115" spans="1:5" x14ac:dyDescent="0.2">
      <c r="A115" s="14"/>
      <c r="B115" s="15"/>
      <c r="C115" s="14"/>
      <c r="D115" s="16"/>
      <c r="E115" s="16"/>
    </row>
    <row r="116" spans="1:5" x14ac:dyDescent="0.2">
      <c r="A116" s="14"/>
      <c r="B116" s="15"/>
      <c r="C116" s="14"/>
      <c r="D116" s="16"/>
      <c r="E116" s="16"/>
    </row>
    <row r="117" spans="1:5" x14ac:dyDescent="0.2">
      <c r="A117" s="14"/>
      <c r="B117" s="15"/>
      <c r="C117" s="14"/>
      <c r="D117" s="16"/>
      <c r="E117" s="16"/>
    </row>
    <row r="118" spans="1:5" x14ac:dyDescent="0.2">
      <c r="A118" s="14"/>
      <c r="B118" s="15"/>
      <c r="C118" s="14"/>
      <c r="D118" s="16"/>
      <c r="E118" s="16"/>
    </row>
    <row r="119" spans="1:5" x14ac:dyDescent="0.2">
      <c r="A119" s="14"/>
      <c r="B119" s="15"/>
      <c r="C119" s="14"/>
      <c r="D119" s="16"/>
      <c r="E119" s="16"/>
    </row>
    <row r="120" spans="1:5" x14ac:dyDescent="0.2">
      <c r="A120" s="14"/>
      <c r="B120" s="15"/>
      <c r="C120" s="14"/>
      <c r="D120" s="16"/>
      <c r="E120" s="16"/>
    </row>
    <row r="121" spans="1:5" x14ac:dyDescent="0.2">
      <c r="A121" s="14"/>
      <c r="B121" s="15"/>
      <c r="C121" s="14"/>
      <c r="D121" s="16"/>
      <c r="E121" s="16"/>
    </row>
    <row r="122" spans="1:5" x14ac:dyDescent="0.2">
      <c r="A122" s="14"/>
      <c r="B122" s="15"/>
      <c r="C122" s="14"/>
      <c r="D122" s="16"/>
      <c r="E122" s="16"/>
    </row>
    <row r="123" spans="1:5" x14ac:dyDescent="0.2">
      <c r="A123" s="14"/>
      <c r="B123" s="15"/>
      <c r="C123" s="14"/>
      <c r="D123" s="16"/>
      <c r="E123" s="16"/>
    </row>
    <row r="124" spans="1:5" x14ac:dyDescent="0.2">
      <c r="A124" s="14"/>
      <c r="B124" s="15"/>
      <c r="C124" s="14"/>
      <c r="D124" s="16"/>
      <c r="E124" s="16"/>
    </row>
    <row r="125" spans="1:5" x14ac:dyDescent="0.2">
      <c r="A125" s="14"/>
      <c r="B125" s="15"/>
      <c r="C125" s="14"/>
      <c r="D125" s="16"/>
      <c r="E125" s="16"/>
    </row>
    <row r="126" spans="1:5" x14ac:dyDescent="0.2">
      <c r="A126" s="14"/>
      <c r="B126" s="15"/>
      <c r="C126" s="14"/>
      <c r="D126" s="16"/>
      <c r="E126" s="16"/>
    </row>
    <row r="127" spans="1:5" x14ac:dyDescent="0.2">
      <c r="A127" s="14"/>
      <c r="B127" s="15"/>
      <c r="C127" s="14"/>
      <c r="D127" s="16"/>
      <c r="E127" s="16"/>
    </row>
    <row r="128" spans="1:5" x14ac:dyDescent="0.2">
      <c r="A128" s="14"/>
      <c r="B128" s="15"/>
      <c r="C128" s="14"/>
      <c r="D128" s="16"/>
      <c r="E128" s="16"/>
    </row>
    <row r="129" spans="1:5" x14ac:dyDescent="0.2">
      <c r="A129" s="14"/>
      <c r="B129" s="15"/>
      <c r="C129" s="14"/>
      <c r="D129" s="16"/>
      <c r="E129" s="16"/>
    </row>
    <row r="130" spans="1:5" x14ac:dyDescent="0.2">
      <c r="A130" s="14"/>
      <c r="B130" s="15"/>
      <c r="C130" s="14"/>
      <c r="D130" s="16"/>
      <c r="E130" s="16"/>
    </row>
    <row r="131" spans="1:5" x14ac:dyDescent="0.2">
      <c r="A131" s="14"/>
      <c r="B131" s="15"/>
      <c r="C131" s="14"/>
      <c r="D131" s="16"/>
      <c r="E131" s="16"/>
    </row>
    <row r="132" spans="1:5" x14ac:dyDescent="0.2">
      <c r="A132" s="14"/>
      <c r="B132" s="15"/>
      <c r="C132" s="14"/>
      <c r="D132" s="16"/>
      <c r="E132" s="16"/>
    </row>
    <row r="133" spans="1:5" x14ac:dyDescent="0.2">
      <c r="A133" s="14"/>
      <c r="B133" s="15"/>
      <c r="C133" s="14"/>
      <c r="D133" s="16"/>
      <c r="E133" s="16"/>
    </row>
    <row r="134" spans="1:5" x14ac:dyDescent="0.2">
      <c r="A134" s="14"/>
      <c r="B134" s="15"/>
      <c r="C134" s="14"/>
      <c r="D134" s="16"/>
      <c r="E134" s="16"/>
    </row>
    <row r="135" spans="1:5" x14ac:dyDescent="0.2">
      <c r="A135" s="14"/>
      <c r="B135" s="15"/>
      <c r="C135" s="14"/>
      <c r="D135" s="16"/>
      <c r="E135" s="16"/>
    </row>
    <row r="136" spans="1:5" x14ac:dyDescent="0.2">
      <c r="A136" s="14"/>
      <c r="B136" s="15"/>
      <c r="C136" s="14"/>
      <c r="D136" s="16"/>
      <c r="E136" s="16"/>
    </row>
    <row r="137" spans="1:5" x14ac:dyDescent="0.2">
      <c r="A137" s="14"/>
      <c r="B137" s="15"/>
      <c r="C137" s="14"/>
      <c r="D137" s="16"/>
      <c r="E137" s="16"/>
    </row>
    <row r="138" spans="1:5" x14ac:dyDescent="0.2">
      <c r="A138" s="14"/>
      <c r="B138" s="15"/>
      <c r="C138" s="14"/>
      <c r="D138" s="16"/>
      <c r="E138" s="16"/>
    </row>
    <row r="139" spans="1:5" x14ac:dyDescent="0.2">
      <c r="A139" s="14"/>
      <c r="B139" s="15"/>
      <c r="C139" s="14"/>
      <c r="D139" s="16"/>
      <c r="E139" s="16"/>
    </row>
    <row r="140" spans="1:5" x14ac:dyDescent="0.2">
      <c r="A140" s="14"/>
      <c r="B140" s="15"/>
      <c r="C140" s="14"/>
      <c r="D140" s="16"/>
      <c r="E140" s="16"/>
    </row>
    <row r="141" spans="1:5" x14ac:dyDescent="0.2">
      <c r="A141" s="14"/>
      <c r="B141" s="15"/>
      <c r="C141" s="14"/>
      <c r="D141" s="16"/>
      <c r="E141" s="16"/>
    </row>
    <row r="142" spans="1:5" x14ac:dyDescent="0.2">
      <c r="A142" s="14"/>
      <c r="B142" s="15"/>
      <c r="C142" s="14"/>
      <c r="D142" s="16"/>
      <c r="E142" s="16"/>
    </row>
    <row r="143" spans="1:5" x14ac:dyDescent="0.2">
      <c r="A143" s="14"/>
      <c r="B143" s="15"/>
      <c r="C143" s="14"/>
      <c r="D143" s="16"/>
      <c r="E143" s="16"/>
    </row>
    <row r="144" spans="1:5" x14ac:dyDescent="0.2">
      <c r="A144" s="14"/>
      <c r="B144" s="15"/>
      <c r="C144" s="14"/>
      <c r="D144" s="16"/>
      <c r="E144" s="16"/>
    </row>
    <row r="145" spans="1:5" x14ac:dyDescent="0.2">
      <c r="A145" s="14"/>
      <c r="B145" s="15"/>
      <c r="C145" s="14"/>
      <c r="D145" s="16"/>
      <c r="E145" s="16"/>
    </row>
    <row r="146" spans="1:5" x14ac:dyDescent="0.2">
      <c r="A146" s="14"/>
      <c r="B146" s="15"/>
      <c r="C146" s="14"/>
      <c r="D146" s="16"/>
      <c r="E146" s="16"/>
    </row>
    <row r="147" spans="1:5" x14ac:dyDescent="0.2">
      <c r="A147" s="14"/>
      <c r="B147" s="15"/>
      <c r="C147" s="14"/>
      <c r="D147" s="16"/>
      <c r="E147" s="16"/>
    </row>
    <row r="148" spans="1:5" x14ac:dyDescent="0.2">
      <c r="A148" s="14"/>
      <c r="B148" s="15"/>
      <c r="C148" s="14"/>
      <c r="D148" s="16"/>
      <c r="E148" s="16"/>
    </row>
    <row r="149" spans="1:5" x14ac:dyDescent="0.2">
      <c r="A149" s="14"/>
      <c r="B149" s="15"/>
      <c r="C149" s="14"/>
      <c r="D149" s="16"/>
      <c r="E149" s="16"/>
    </row>
    <row r="150" spans="1:5" x14ac:dyDescent="0.2">
      <c r="A150" s="14"/>
      <c r="B150" s="15"/>
      <c r="C150" s="14"/>
      <c r="D150" s="16"/>
      <c r="E150" s="16"/>
    </row>
    <row r="151" spans="1:5" x14ac:dyDescent="0.2">
      <c r="A151" s="14"/>
      <c r="B151" s="15"/>
      <c r="C151" s="14"/>
      <c r="D151" s="16"/>
      <c r="E151" s="16"/>
    </row>
    <row r="152" spans="1:5" x14ac:dyDescent="0.2">
      <c r="A152" s="14"/>
      <c r="B152" s="15"/>
      <c r="C152" s="14"/>
      <c r="D152" s="16"/>
      <c r="E152" s="16"/>
    </row>
    <row r="153" spans="1:5" x14ac:dyDescent="0.2">
      <c r="A153" s="14"/>
      <c r="B153" s="15"/>
      <c r="C153" s="14"/>
      <c r="D153" s="16"/>
      <c r="E153" s="16"/>
    </row>
    <row r="154" spans="1:5" x14ac:dyDescent="0.2">
      <c r="A154" s="14"/>
      <c r="B154" s="15"/>
      <c r="C154" s="14"/>
      <c r="D154" s="16"/>
      <c r="E154" s="16"/>
    </row>
    <row r="155" spans="1:5" x14ac:dyDescent="0.2">
      <c r="A155" s="14"/>
      <c r="B155" s="15"/>
      <c r="C155" s="14"/>
      <c r="D155" s="16"/>
      <c r="E155" s="16"/>
    </row>
    <row r="156" spans="1:5" x14ac:dyDescent="0.2">
      <c r="A156" s="14"/>
      <c r="B156" s="15"/>
      <c r="C156" s="14"/>
      <c r="D156" s="16"/>
      <c r="E156" s="16"/>
    </row>
    <row r="157" spans="1:5" x14ac:dyDescent="0.2">
      <c r="A157" s="14"/>
      <c r="B157" s="15"/>
      <c r="C157" s="14"/>
      <c r="D157" s="16"/>
      <c r="E157" s="16"/>
    </row>
    <row r="158" spans="1:5" x14ac:dyDescent="0.2">
      <c r="A158" s="14"/>
      <c r="B158" s="15"/>
      <c r="C158" s="14"/>
      <c r="D158" s="16"/>
      <c r="E158" s="16"/>
    </row>
    <row r="159" spans="1:5" x14ac:dyDescent="0.2">
      <c r="A159" s="14"/>
      <c r="B159" s="15"/>
      <c r="C159" s="14"/>
      <c r="D159" s="16"/>
      <c r="E159" s="16"/>
    </row>
    <row r="160" spans="1:5" x14ac:dyDescent="0.2">
      <c r="A160" s="14"/>
      <c r="B160" s="15"/>
      <c r="C160" s="14"/>
      <c r="D160" s="16"/>
      <c r="E160" s="16"/>
    </row>
    <row r="161" spans="1:5" x14ac:dyDescent="0.2">
      <c r="A161" s="14"/>
      <c r="B161" s="15"/>
      <c r="C161" s="14"/>
      <c r="D161" s="16"/>
      <c r="E161" s="16"/>
    </row>
    <row r="162" spans="1:5" x14ac:dyDescent="0.2">
      <c r="A162" s="14"/>
      <c r="B162" s="15"/>
      <c r="C162" s="14"/>
      <c r="D162" s="16"/>
      <c r="E162" s="16"/>
    </row>
    <row r="163" spans="1:5" x14ac:dyDescent="0.2">
      <c r="A163" s="14"/>
      <c r="B163" s="15"/>
      <c r="C163" s="14"/>
      <c r="D163" s="16"/>
      <c r="E163" s="16"/>
    </row>
    <row r="164" spans="1:5" x14ac:dyDescent="0.2">
      <c r="A164" s="14"/>
      <c r="B164" s="15"/>
      <c r="C164" s="14"/>
      <c r="D164" s="16"/>
      <c r="E164" s="16"/>
    </row>
    <row r="165" spans="1:5" x14ac:dyDescent="0.2">
      <c r="A165" s="14"/>
      <c r="B165" s="15"/>
      <c r="C165" s="14"/>
      <c r="D165" s="16"/>
      <c r="E165" s="16"/>
    </row>
    <row r="166" spans="1:5" x14ac:dyDescent="0.2">
      <c r="A166" s="14"/>
      <c r="B166" s="15"/>
      <c r="C166" s="14"/>
      <c r="D166" s="16"/>
      <c r="E166" s="16"/>
    </row>
    <row r="167" spans="1:5" x14ac:dyDescent="0.2">
      <c r="A167" s="14"/>
      <c r="B167" s="15"/>
      <c r="C167" s="14"/>
      <c r="D167" s="16"/>
      <c r="E167" s="16"/>
    </row>
    <row r="168" spans="1:5" x14ac:dyDescent="0.2">
      <c r="A168" s="14"/>
      <c r="B168" s="15"/>
      <c r="C168" s="14"/>
      <c r="D168" s="16"/>
      <c r="E168" s="16"/>
    </row>
    <row r="169" spans="1:5" x14ac:dyDescent="0.2">
      <c r="A169" s="14"/>
      <c r="B169" s="15"/>
      <c r="C169" s="14"/>
      <c r="D169" s="16"/>
      <c r="E169" s="16"/>
    </row>
    <row r="170" spans="1:5" x14ac:dyDescent="0.2">
      <c r="A170" s="14"/>
      <c r="B170" s="15"/>
      <c r="C170" s="14"/>
      <c r="D170" s="16"/>
      <c r="E170" s="16"/>
    </row>
    <row r="171" spans="1:5" x14ac:dyDescent="0.2">
      <c r="A171" s="14"/>
      <c r="B171" s="15"/>
      <c r="C171" s="14"/>
      <c r="D171" s="16"/>
      <c r="E171" s="16"/>
    </row>
    <row r="172" spans="1:5" x14ac:dyDescent="0.2">
      <c r="A172" s="14"/>
      <c r="B172" s="15"/>
      <c r="C172" s="14"/>
      <c r="D172" s="16"/>
      <c r="E172" s="16"/>
    </row>
    <row r="173" spans="1:5" x14ac:dyDescent="0.2">
      <c r="A173" s="14"/>
      <c r="B173" s="15"/>
      <c r="C173" s="14"/>
      <c r="D173" s="16"/>
      <c r="E173" s="16"/>
    </row>
    <row r="174" spans="1:5" x14ac:dyDescent="0.2">
      <c r="A174" s="14"/>
      <c r="B174" s="15"/>
      <c r="C174" s="14"/>
      <c r="D174" s="16"/>
      <c r="E174" s="16"/>
    </row>
    <row r="175" spans="1:5" x14ac:dyDescent="0.2">
      <c r="A175" s="14"/>
      <c r="B175" s="15"/>
      <c r="C175" s="14"/>
      <c r="D175" s="16"/>
      <c r="E175" s="16"/>
    </row>
    <row r="176" spans="1:5" x14ac:dyDescent="0.2">
      <c r="A176" s="14"/>
      <c r="B176" s="15"/>
      <c r="C176" s="14"/>
      <c r="D176" s="16"/>
      <c r="E176" s="16"/>
    </row>
    <row r="177" spans="1:5" x14ac:dyDescent="0.2">
      <c r="A177" s="14"/>
      <c r="B177" s="15"/>
      <c r="C177" s="14"/>
      <c r="D177" s="16"/>
      <c r="E177" s="16"/>
    </row>
    <row r="178" spans="1:5" x14ac:dyDescent="0.2">
      <c r="A178" s="14"/>
      <c r="B178" s="15"/>
      <c r="C178" s="14"/>
      <c r="D178" s="16"/>
      <c r="E178" s="16"/>
    </row>
    <row r="179" spans="1:5" x14ac:dyDescent="0.2">
      <c r="A179" s="14"/>
      <c r="B179" s="15"/>
      <c r="C179" s="14"/>
      <c r="D179" s="16"/>
      <c r="E179" s="16"/>
    </row>
    <row r="180" spans="1:5" x14ac:dyDescent="0.2">
      <c r="A180" s="14"/>
      <c r="B180" s="15"/>
      <c r="C180" s="14"/>
      <c r="D180" s="16"/>
      <c r="E180" s="16"/>
    </row>
    <row r="181" spans="1:5" x14ac:dyDescent="0.2">
      <c r="A181" s="14"/>
      <c r="B181" s="15"/>
      <c r="C181" s="14"/>
      <c r="D181" s="16"/>
      <c r="E181" s="16"/>
    </row>
    <row r="182" spans="1:5" x14ac:dyDescent="0.2">
      <c r="A182" s="14"/>
      <c r="B182" s="15"/>
      <c r="C182" s="14"/>
      <c r="D182" s="16"/>
      <c r="E182" s="16"/>
    </row>
    <row r="183" spans="1:5" x14ac:dyDescent="0.2">
      <c r="A183" s="14"/>
      <c r="B183" s="15"/>
      <c r="C183" s="14"/>
      <c r="D183" s="16"/>
      <c r="E183" s="16"/>
    </row>
    <row r="184" spans="1:5" x14ac:dyDescent="0.2">
      <c r="A184" s="14"/>
      <c r="B184" s="15"/>
      <c r="C184" s="14"/>
      <c r="D184" s="16"/>
      <c r="E184" s="16"/>
    </row>
    <row r="185" spans="1:5" x14ac:dyDescent="0.2">
      <c r="A185" s="14"/>
      <c r="B185" s="15"/>
      <c r="C185" s="14"/>
      <c r="D185" s="16"/>
      <c r="E185" s="16"/>
    </row>
    <row r="186" spans="1:5" x14ac:dyDescent="0.2">
      <c r="A186" s="14"/>
      <c r="B186" s="15"/>
      <c r="C186" s="14"/>
      <c r="D186" s="16"/>
      <c r="E186" s="16"/>
    </row>
    <row r="187" spans="1:5" x14ac:dyDescent="0.2">
      <c r="A187" s="14"/>
      <c r="B187" s="15"/>
      <c r="C187" s="14"/>
      <c r="D187" s="16"/>
      <c r="E187" s="16"/>
    </row>
    <row r="188" spans="1:5" x14ac:dyDescent="0.2">
      <c r="A188" s="14"/>
      <c r="B188" s="15"/>
      <c r="C188" s="14"/>
      <c r="D188" s="16"/>
      <c r="E188" s="16"/>
    </row>
    <row r="189" spans="1:5" x14ac:dyDescent="0.2">
      <c r="A189" s="14"/>
      <c r="B189" s="15"/>
      <c r="C189" s="14"/>
      <c r="D189" s="16"/>
      <c r="E189" s="16"/>
    </row>
    <row r="190" spans="1:5" x14ac:dyDescent="0.2">
      <c r="A190" s="14"/>
      <c r="B190" s="15"/>
      <c r="C190" s="14"/>
      <c r="D190" s="16"/>
      <c r="E190" s="16"/>
    </row>
    <row r="191" spans="1:5" x14ac:dyDescent="0.2">
      <c r="A191" s="14"/>
      <c r="B191" s="15"/>
      <c r="C191" s="14"/>
      <c r="D191" s="16"/>
      <c r="E191" s="16"/>
    </row>
    <row r="192" spans="1:5" x14ac:dyDescent="0.2">
      <c r="A192" s="14"/>
      <c r="B192" s="15"/>
      <c r="C192" s="14"/>
      <c r="D192" s="16"/>
      <c r="E192" s="16"/>
    </row>
    <row r="193" spans="1:5" x14ac:dyDescent="0.2">
      <c r="A193" s="14"/>
      <c r="B193" s="15"/>
      <c r="C193" s="14"/>
      <c r="D193" s="16"/>
      <c r="E193" s="16"/>
    </row>
    <row r="194" spans="1:5" x14ac:dyDescent="0.2">
      <c r="A194" s="14"/>
      <c r="B194" s="15"/>
      <c r="C194" s="14"/>
      <c r="D194" s="16"/>
      <c r="E194" s="16"/>
    </row>
    <row r="195" spans="1:5" x14ac:dyDescent="0.2">
      <c r="A195" s="14"/>
      <c r="B195" s="15"/>
      <c r="C195" s="14"/>
      <c r="D195" s="16"/>
      <c r="E195" s="16"/>
    </row>
    <row r="196" spans="1:5" x14ac:dyDescent="0.2">
      <c r="A196" s="14"/>
      <c r="B196" s="15"/>
      <c r="C196" s="14"/>
      <c r="D196" s="16"/>
      <c r="E196" s="16"/>
    </row>
    <row r="197" spans="1:5" x14ac:dyDescent="0.2">
      <c r="A197" s="14"/>
      <c r="B197" s="15"/>
      <c r="C197" s="14"/>
      <c r="D197" s="16"/>
      <c r="E197" s="16"/>
    </row>
    <row r="198" spans="1:5" x14ac:dyDescent="0.2">
      <c r="A198" s="14"/>
      <c r="B198" s="15"/>
      <c r="C198" s="14"/>
      <c r="D198" s="16"/>
      <c r="E198" s="16"/>
    </row>
    <row r="199" spans="1:5" x14ac:dyDescent="0.2">
      <c r="A199" s="14"/>
      <c r="B199" s="15"/>
      <c r="C199" s="14"/>
      <c r="D199" s="16"/>
      <c r="E199" s="16"/>
    </row>
    <row r="200" spans="1:5" x14ac:dyDescent="0.2">
      <c r="A200" s="14"/>
      <c r="B200" s="15"/>
      <c r="C200" s="14"/>
      <c r="D200" s="16"/>
      <c r="E200" s="16"/>
    </row>
    <row r="201" spans="1:5" x14ac:dyDescent="0.2">
      <c r="A201" s="14"/>
      <c r="B201" s="15"/>
      <c r="C201" s="14"/>
      <c r="D201" s="16"/>
      <c r="E201" s="16"/>
    </row>
    <row r="202" spans="1:5" x14ac:dyDescent="0.2">
      <c r="A202" s="14"/>
      <c r="B202" s="15"/>
      <c r="C202" s="14"/>
      <c r="D202" s="16"/>
      <c r="E202" s="16"/>
    </row>
    <row r="203" spans="1:5" x14ac:dyDescent="0.2">
      <c r="A203" s="14"/>
      <c r="B203" s="15"/>
      <c r="C203" s="14"/>
      <c r="D203" s="16"/>
      <c r="E203" s="16"/>
    </row>
    <row r="204" spans="1:5" x14ac:dyDescent="0.2">
      <c r="A204" s="14"/>
      <c r="B204" s="15"/>
      <c r="C204" s="14"/>
      <c r="D204" s="16"/>
      <c r="E204" s="16"/>
    </row>
    <row r="205" spans="1:5" x14ac:dyDescent="0.2">
      <c r="A205" s="14"/>
      <c r="B205" s="15"/>
      <c r="C205" s="14"/>
      <c r="D205" s="16"/>
      <c r="E205" s="16"/>
    </row>
    <row r="206" spans="1:5" x14ac:dyDescent="0.2">
      <c r="A206" s="14"/>
      <c r="B206" s="15"/>
      <c r="C206" s="14"/>
      <c r="D206" s="16"/>
      <c r="E206" s="16"/>
    </row>
    <row r="207" spans="1:5" x14ac:dyDescent="0.2">
      <c r="A207" s="14"/>
      <c r="B207" s="15"/>
      <c r="C207" s="14"/>
      <c r="D207" s="16"/>
      <c r="E207" s="16"/>
    </row>
    <row r="208" spans="1:5" x14ac:dyDescent="0.2">
      <c r="A208" s="14"/>
      <c r="B208" s="15"/>
      <c r="C208" s="14"/>
      <c r="D208" s="16"/>
      <c r="E208" s="16"/>
    </row>
    <row r="209" spans="1:5" x14ac:dyDescent="0.2">
      <c r="A209" s="14"/>
      <c r="B209" s="15"/>
      <c r="C209" s="14"/>
      <c r="D209" s="16"/>
      <c r="E209" s="16"/>
    </row>
    <row r="210" spans="1:5" x14ac:dyDescent="0.2">
      <c r="A210" s="14"/>
      <c r="B210" s="15"/>
      <c r="C210" s="14"/>
      <c r="D210" s="16"/>
      <c r="E210" s="16"/>
    </row>
    <row r="211" spans="1:5" x14ac:dyDescent="0.2">
      <c r="A211" s="14"/>
      <c r="B211" s="15"/>
      <c r="C211" s="14"/>
      <c r="D211" s="16"/>
      <c r="E211" s="16"/>
    </row>
    <row r="212" spans="1:5" x14ac:dyDescent="0.2">
      <c r="A212" s="14"/>
      <c r="B212" s="15"/>
      <c r="C212" s="14"/>
      <c r="D212" s="16"/>
      <c r="E212" s="16"/>
    </row>
    <row r="213" spans="1:5" x14ac:dyDescent="0.2">
      <c r="A213" s="14"/>
      <c r="B213" s="15"/>
      <c r="C213" s="14"/>
      <c r="D213" s="16"/>
      <c r="E213" s="16"/>
    </row>
    <row r="214" spans="1:5" x14ac:dyDescent="0.2">
      <c r="A214" s="14"/>
      <c r="B214" s="15"/>
      <c r="C214" s="14"/>
      <c r="D214" s="16"/>
      <c r="E214" s="16"/>
    </row>
    <row r="215" spans="1:5" x14ac:dyDescent="0.2">
      <c r="A215" s="14"/>
      <c r="B215" s="15"/>
      <c r="C215" s="14"/>
      <c r="D215" s="16"/>
      <c r="E215" s="16"/>
    </row>
    <row r="216" spans="1:5" x14ac:dyDescent="0.2">
      <c r="A216" s="14"/>
      <c r="B216" s="15"/>
      <c r="C216" s="14"/>
      <c r="D216" s="16"/>
      <c r="E216" s="16"/>
    </row>
    <row r="217" spans="1:5" x14ac:dyDescent="0.2">
      <c r="A217" s="14"/>
      <c r="B217" s="15"/>
      <c r="C217" s="14"/>
      <c r="D217" s="16"/>
      <c r="E217" s="16"/>
    </row>
    <row r="218" spans="1:5" x14ac:dyDescent="0.2">
      <c r="A218" s="14"/>
      <c r="B218" s="15"/>
      <c r="C218" s="14"/>
      <c r="D218" s="16"/>
      <c r="E218" s="16"/>
    </row>
    <row r="219" spans="1:5" x14ac:dyDescent="0.2">
      <c r="A219" s="14"/>
      <c r="B219" s="15"/>
      <c r="C219" s="14"/>
      <c r="D219" s="16"/>
      <c r="E219" s="16"/>
    </row>
    <row r="220" spans="1:5" x14ac:dyDescent="0.2">
      <c r="A220" s="14"/>
      <c r="B220" s="15"/>
      <c r="C220" s="14"/>
      <c r="D220" s="16"/>
      <c r="E220" s="16"/>
    </row>
    <row r="221" spans="1:5" x14ac:dyDescent="0.2">
      <c r="A221" s="14"/>
      <c r="B221" s="15"/>
      <c r="C221" s="14"/>
      <c r="D221" s="16"/>
      <c r="E221" s="16"/>
    </row>
    <row r="222" spans="1:5" x14ac:dyDescent="0.2">
      <c r="A222" s="14"/>
      <c r="B222" s="15"/>
      <c r="C222" s="14"/>
      <c r="D222" s="16"/>
      <c r="E222" s="16"/>
    </row>
    <row r="223" spans="1:5" x14ac:dyDescent="0.2">
      <c r="A223" s="14"/>
      <c r="B223" s="15"/>
      <c r="C223" s="14"/>
      <c r="D223" s="16"/>
      <c r="E223" s="16"/>
    </row>
    <row r="224" spans="1:5" x14ac:dyDescent="0.2">
      <c r="A224" s="14"/>
      <c r="B224" s="15"/>
      <c r="C224" s="14"/>
      <c r="D224" s="16"/>
      <c r="E224" s="16"/>
    </row>
    <row r="225" spans="1:5" x14ac:dyDescent="0.2">
      <c r="A225" s="14"/>
      <c r="B225" s="15"/>
      <c r="C225" s="14"/>
      <c r="D225" s="16"/>
      <c r="E225" s="16"/>
    </row>
    <row r="226" spans="1:5" x14ac:dyDescent="0.2">
      <c r="A226" s="14"/>
      <c r="B226" s="15"/>
      <c r="C226" s="14"/>
      <c r="D226" s="16"/>
      <c r="E226" s="16"/>
    </row>
    <row r="227" spans="1:5" x14ac:dyDescent="0.2">
      <c r="A227" s="14"/>
      <c r="B227" s="15"/>
      <c r="C227" s="14"/>
      <c r="D227" s="16"/>
      <c r="E227" s="16"/>
    </row>
    <row r="228" spans="1:5" x14ac:dyDescent="0.2">
      <c r="A228" s="14"/>
      <c r="B228" s="15"/>
      <c r="C228" s="14"/>
      <c r="D228" s="16"/>
      <c r="E228" s="16"/>
    </row>
    <row r="229" spans="1:5" x14ac:dyDescent="0.2">
      <c r="A229" s="14"/>
      <c r="B229" s="15"/>
      <c r="C229" s="14"/>
      <c r="D229" s="16"/>
      <c r="E229" s="16"/>
    </row>
    <row r="230" spans="1:5" x14ac:dyDescent="0.2">
      <c r="A230" s="14"/>
      <c r="B230" s="15"/>
      <c r="C230" s="14"/>
      <c r="D230" s="16"/>
      <c r="E230" s="16"/>
    </row>
    <row r="231" spans="1:5" x14ac:dyDescent="0.2">
      <c r="A231" s="14"/>
      <c r="B231" s="15"/>
      <c r="C231" s="14"/>
      <c r="D231" s="16"/>
      <c r="E231" s="16"/>
    </row>
    <row r="232" spans="1:5" x14ac:dyDescent="0.2">
      <c r="A232" s="14"/>
      <c r="B232" s="15"/>
      <c r="C232" s="14"/>
      <c r="D232" s="16"/>
      <c r="E232" s="16"/>
    </row>
    <row r="233" spans="1:5" x14ac:dyDescent="0.2">
      <c r="A233" s="14"/>
      <c r="B233" s="15"/>
      <c r="C233" s="14"/>
      <c r="D233" s="16"/>
      <c r="E233" s="16"/>
    </row>
    <row r="234" spans="1:5" x14ac:dyDescent="0.2">
      <c r="A234" s="14"/>
      <c r="B234" s="15"/>
      <c r="C234" s="14"/>
      <c r="D234" s="16"/>
      <c r="E234" s="16"/>
    </row>
    <row r="235" spans="1:5" x14ac:dyDescent="0.2">
      <c r="A235" s="14"/>
      <c r="B235" s="15"/>
      <c r="C235" s="14"/>
      <c r="D235" s="16"/>
      <c r="E235" s="16"/>
    </row>
    <row r="236" spans="1:5" x14ac:dyDescent="0.2">
      <c r="A236" s="14"/>
      <c r="B236" s="15"/>
      <c r="C236" s="14"/>
      <c r="D236" s="16"/>
      <c r="E236" s="16"/>
    </row>
    <row r="237" spans="1:5" x14ac:dyDescent="0.2">
      <c r="A237" s="14"/>
      <c r="B237" s="15"/>
      <c r="C237" s="14"/>
      <c r="D237" s="16"/>
      <c r="E237" s="16"/>
    </row>
  </sheetData>
  <mergeCells count="1">
    <mergeCell ref="A6:F6"/>
  </mergeCells>
  <phoneticPr fontId="4" type="noConversion"/>
  <pageMargins left="0.78740157480314965" right="0.39370078740157483" top="0.78740157480314965" bottom="0.78740157480314965" header="0.39370078740157483" footer="0.39370078740157483"/>
  <pageSetup paperSize="9" scale="95" orientation="portrait" useFirstPageNumber="1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Андрей</cp:lastModifiedBy>
  <cp:lastPrinted>2016-10-06T02:23:34Z</cp:lastPrinted>
  <dcterms:created xsi:type="dcterms:W3CDTF">2007-10-12T08:23:45Z</dcterms:created>
  <dcterms:modified xsi:type="dcterms:W3CDTF">2017-04-21T08:44:39Z</dcterms:modified>
</cp:coreProperties>
</file>