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0"/>
  </bookViews>
  <sheets>
    <sheet name="стр.1_2_Разд.1" sheetId="1" r:id="rId1"/>
    <sheet name="стр.3_9_Разд.2" sheetId="2" r:id="rId2"/>
    <sheet name="стр.10_11_Разд.3" sheetId="3" r:id="rId3"/>
  </sheets>
  <externalReferences>
    <externalReference r:id="rId6"/>
  </externalReferences>
  <definedNames>
    <definedName name="_xlnm.Print_Area" localSheetId="0">'стр.1_2_Разд.1'!$A$1:$EY$63</definedName>
    <definedName name="_xlnm.Print_Area" localSheetId="2">'стр.10_11_Разд.3'!$A$1:$EP$30</definedName>
    <definedName name="_xlnm.Print_Area" localSheetId="1">'стр.3_9_Разд.2'!$A$1:$EY$170</definedName>
  </definedNames>
  <calcPr fullCalcOnLoad="1" refMode="R1C1"/>
</workbook>
</file>

<file path=xl/sharedStrings.xml><?xml version="1.0" encoding="utf-8"?>
<sst xmlns="http://schemas.openxmlformats.org/spreadsheetml/2006/main" count="422" uniqueCount="272">
  <si>
    <t>-</t>
  </si>
  <si>
    <t>…</t>
  </si>
  <si>
    <t>1.2. Перечень услуг (работ), осуществляемых на платной основе:</t>
  </si>
  <si>
    <t>1.</t>
  </si>
  <si>
    <t>2.</t>
  </si>
  <si>
    <t>1.3. Перечень документов учреждения:</t>
  </si>
  <si>
    <t>(подпись)</t>
  </si>
  <si>
    <t>(расшифровка подписи)</t>
  </si>
  <si>
    <t>Отчет</t>
  </si>
  <si>
    <t>за 20</t>
  </si>
  <si>
    <t xml:space="preserve"> год</t>
  </si>
  <si>
    <t>Раздел 1. Общие сведения об учреждении</t>
  </si>
  <si>
    <t>Наименование услуг (работ)</t>
  </si>
  <si>
    <t>Потребители указанных услуг (работ)</t>
  </si>
  <si>
    <t>Наименование документа</t>
  </si>
  <si>
    <t>Реквизиты документа
(№ и дата)</t>
  </si>
  <si>
    <t>Срок действия документа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</si>
  <si>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</si>
  <si>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</si>
  <si>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Финансовые активы, всего</t>
  </si>
  <si>
    <t>из них:</t>
  </si>
  <si>
    <t>в том числе:</t>
  </si>
  <si>
    <t>1.1. по выданным авансам на услуги</t>
  </si>
  <si>
    <t>Наименование показателя</t>
  </si>
  <si>
    <t>На начало отчетного года</t>
  </si>
  <si>
    <t>На конец отчетного года</t>
  </si>
  <si>
    <t>Изменение (увеличение, уменьшение), %</t>
  </si>
  <si>
    <t>Балансовая (остаточная) стоимость нефинансовых активов</t>
  </si>
  <si>
    <t xml:space="preserve">а также от порчи материальных ценностей за отчетный период - </t>
  </si>
  <si>
    <t xml:space="preserve"> рублей.</t>
  </si>
  <si>
    <t>2.3.1. Сведения о показателях по дебиторской задолженности учреждения</t>
  </si>
  <si>
    <t>Дебиторская задолженность
на начало отчетного года</t>
  </si>
  <si>
    <t>Дебиторская задолженность
на конец отчетного года</t>
  </si>
  <si>
    <t>В т.ч. просроченная дебиторская задолженность</t>
  </si>
  <si>
    <t>Причины образования дебиторской задолженности,
в т.ч. нереальной к взысканию</t>
  </si>
  <si>
    <t>1.2. по выданным авансам на транспортные услуги</t>
  </si>
  <si>
    <t>1.3. по выданным авансам на коммунальные услуги</t>
  </si>
  <si>
    <t>1.4. по выданным авансам на услуги по содержанию имущества</t>
  </si>
  <si>
    <t>1.5. по выданным авансам на прочие</t>
  </si>
  <si>
    <t>1.6. по выданным авансам на приобретение основных средств</t>
  </si>
  <si>
    <t>1.7. по выданным авансам на приобретение нематериальных активов</t>
  </si>
  <si>
    <t>1.8. по выданным авансам на приобретение материальных запасов</t>
  </si>
  <si>
    <t>1.9.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</si>
  <si>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</si>
  <si>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2.1. по выданным авансам на услуги</t>
  </si>
  <si>
    <t>2.2. по выданным авансам на транспортные услуги</t>
  </si>
  <si>
    <t>2.3. по выданным авансам на коммунальные услуги</t>
  </si>
  <si>
    <t>2.4. по выданным авансам на услуги по содержанию имущества</t>
  </si>
  <si>
    <t>2.5. по выданным авансам на прочие</t>
  </si>
  <si>
    <t>2.6. по выданным авансам на приобретение основных средств</t>
  </si>
  <si>
    <t>2.7. по выданным авансам на приобретение нематериальных активов</t>
  </si>
  <si>
    <t>2.8.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</si>
  <si>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</si>
  <si>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</si>
  <si>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Кредиторская задолженность
на начало отчетного года</t>
  </si>
  <si>
    <t>Кредиторская задолженность
на конец отчетного года</t>
  </si>
  <si>
    <t>В т.ч. просроченная кредиторская задолженность</t>
  </si>
  <si>
    <t>Причины образования кредиторской
задолженности, в т.ч. просроченной</t>
  </si>
  <si>
    <t>Обязательства, всего</t>
  </si>
  <si>
    <t>1.1. по заработной плате</t>
  </si>
  <si>
    <t>1.2. по начислениям на выплаты по оплате труда</t>
  </si>
  <si>
    <t>1.3. по оплате услуг связи</t>
  </si>
  <si>
    <t>1.4. по оплате транспортных услуг</t>
  </si>
  <si>
    <t>1.5. по оплате коммунальных услуг</t>
  </si>
  <si>
    <t>1.6. по оплате услуг по содержанию имущества</t>
  </si>
  <si>
    <t>1.7. по оплате прочих услуг</t>
  </si>
  <si>
    <t>1.8. по приобретению основных средств</t>
  </si>
  <si>
    <t>1.9. по приобретению нематериальных активов</t>
  </si>
  <si>
    <t>1.10. по приобретению материальных запасов</t>
  </si>
  <si>
    <t>1.11. по оплате прочих расходов</t>
  </si>
  <si>
    <t>1.12. по платежам в бюджет</t>
  </si>
  <si>
    <t>1.13.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</si>
  <si>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</si>
  <si>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2.1. по заработной плате</t>
  </si>
  <si>
    <t>2.2. по начислениям на выплаты по оплате труда</t>
  </si>
  <si>
    <t>2.3. по оплате услуг связи</t>
  </si>
  <si>
    <t>2.4. по оплате транспортных услуг</t>
  </si>
  <si>
    <t>2.5. по оплате коммунальных услуг</t>
  </si>
  <si>
    <t>2.6. по оплате услуг по содержанию имущества</t>
  </si>
  <si>
    <t>2.7. по оплате прочих услуг</t>
  </si>
  <si>
    <t>2.8. по приобретению основных средств</t>
  </si>
  <si>
    <t>2.9. по приобретению нематериальных активов</t>
  </si>
  <si>
    <t>2.10. по приобретению непроизводственных активов</t>
  </si>
  <si>
    <t>2.11. по приобретению материальных запасов</t>
  </si>
  <si>
    <t>2.12. по оплате прочих расходов</t>
  </si>
  <si>
    <t>2.13. по платежам в бюджет</t>
  </si>
  <si>
    <t>2.14. по прочим расчетам с кредиторами</t>
  </si>
  <si>
    <t>2.4. Сведения по оказанию услуг учреждением</t>
  </si>
  <si>
    <t>2.4.1. Информация о ценах (тарифах) на платные услуги (работы), оказываемые учреждением потребителям, а также доходах, полученных учреждением
от оказания платных услуг (выполнения работ)</t>
  </si>
  <si>
    <t>№ п/п</t>
  </si>
  <si>
    <t>1</t>
  </si>
  <si>
    <t>2</t>
  </si>
  <si>
    <t>Наименование услуги (работы)</t>
  </si>
  <si>
    <t>Цена (тариф)
в I кв.
за единицу услуги, рублей</t>
  </si>
  <si>
    <t>Цена (тариф)
во II кв.
за единицу услуги, рублей</t>
  </si>
  <si>
    <t>Цена (тариф)
в III кв.
за единицу услуги, рублей</t>
  </si>
  <si>
    <t>Цена (тариф)
в IV кв.
за единицу услуги, рублей</t>
  </si>
  <si>
    <t>2.4.3. Количество жалоб потребителей -</t>
  </si>
  <si>
    <t xml:space="preserve"> шт.</t>
  </si>
  <si>
    <t>2.4.4. Принятые меры по результатам рассмотрения жалоб потребителей:</t>
  </si>
  <si>
    <t>Поступления, всего</t>
  </si>
  <si>
    <t>Субсидии на выполнение государственного задания</t>
  </si>
  <si>
    <t>Целевые субсидии</t>
  </si>
  <si>
    <t>Бюджетные инвестиции</t>
  </si>
  <si>
    <t>КОСГУ</t>
  </si>
  <si>
    <t>Х</t>
  </si>
  <si>
    <t>Суммы кассовых поступлений (с учетом возврата) и выплат
(с учетом восстановленных кассовых выплат), рублей</t>
  </si>
  <si>
    <t>Процент отклонения
от плановых показателей,
%</t>
  </si>
  <si>
    <t>Причины отклонений от плановых показателей</t>
  </si>
  <si>
    <t>Услуга № 1</t>
  </si>
  <si>
    <t>Услуга № 2</t>
  </si>
  <si>
    <t>Услуга № …</t>
  </si>
  <si>
    <t>Поступления от иной приносящей доход деятельности, всего:</t>
  </si>
  <si>
    <t>Планируемый 
остаток средств на начало</t>
  </si>
  <si>
    <t>Поступления от реализации ценных бумаг</t>
  </si>
  <si>
    <t>Планируемый 
остаток средств на конец планируемого</t>
  </si>
  <si>
    <t>900</t>
  </si>
  <si>
    <t>Выплаты, всего</t>
  </si>
  <si>
    <t>210</t>
  </si>
  <si>
    <t>Оплата труда и начисления на выплаты по оплате труда, всего</t>
  </si>
  <si>
    <t>Заработная плата</t>
  </si>
  <si>
    <t>211</t>
  </si>
  <si>
    <t>Прочие выплаты</t>
  </si>
  <si>
    <t>Начисления на выплаты по оплате труда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</si>
  <si>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</si>
  <si>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</si>
  <si>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</si>
  <si>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</si>
  <si>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</si>
  <si>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</si>
  <si>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</si>
  <si>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</si>
  <si>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</si>
  <si>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</si>
  <si>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300</t>
  </si>
  <si>
    <t>310</t>
  </si>
  <si>
    <t>320</t>
  </si>
  <si>
    <t>330</t>
  </si>
  <si>
    <t>Оплата работ, услуг, всего</t>
  </si>
  <si>
    <t>Услуги связи</t>
  </si>
  <si>
    <t>Транспортные</t>
  </si>
  <si>
    <t>Коммунальные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</si>
  <si>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</si>
  <si>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</si>
  <si>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</si>
  <si>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</si>
  <si>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</si>
  <si>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</si>
  <si>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</si>
  <si>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
запасов</t>
  </si>
  <si>
    <t>Поступление финансовых активов, всего</t>
  </si>
  <si>
    <t>500</t>
  </si>
  <si>
    <t>520</t>
  </si>
  <si>
    <t>530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</si>
  <si>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</si>
  <si>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</si>
  <si>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Ед. измере-ния</t>
  </si>
  <si>
    <t>Утвержденная величина задания</t>
  </si>
  <si>
    <t>% выполнения задания</t>
  </si>
  <si>
    <t>Причины невыполнения государственного задания
и заданий по целевым показателям эффективности работы учреждения</t>
  </si>
  <si>
    <t>Раздел 3. Сведения об использовании имущества, закрепленного за учреждением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</si>
  <si>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</si>
  <si>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в т.ч. переданного в:</t>
  </si>
  <si>
    <t>аренду</t>
  </si>
  <si>
    <t>безвозмездное пользование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</si>
  <si>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</si>
  <si>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3. Общая площадь объектов недвижимого имущества, находящегося у учреждения на праве оперативного управления, кв. м</t>
  </si>
  <si>
    <t>4. Количество объектов недвижимого имущества, находящегося у учреждения на праве оперативного управления, единиц</t>
  </si>
  <si>
    <t>в т.ч.:</t>
  </si>
  <si>
    <t>переданного в аренду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</si>
  <si>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</si>
  <si>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</si>
  <si>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(уполномоченное лицо)</t>
  </si>
  <si>
    <t>2.2. Общая сумма выставленных требований в возмещение ущерба по недостачам и хищениям материальных ценностей, денежных средств,</t>
  </si>
  <si>
    <t>340</t>
  </si>
  <si>
    <t>Увеличение стоимости непроизводственных активов</t>
  </si>
  <si>
    <t>иного использования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</si>
  <si>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</si>
  <si>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(наименование краевого государственного учреждения)</t>
  </si>
  <si>
    <t>1. Расчеты по выданным авансам, полученным за счет средств краевого бюджета, всего:</t>
  </si>
  <si>
    <t>1. Расчеты за счет средств краевого бюджета, всего:</t>
  </si>
  <si>
    <t>Руководитель краевого государственного учреждения</t>
  </si>
  <si>
    <t>Главный бухгалтер краевого государственного учреждения</t>
  </si>
  <si>
    <t>1. Количество штатных единиц учреждения на начало года, человек</t>
  </si>
  <si>
    <t>2. Процент сотрудников, имеющих высшее профессиональное образование, на начало года, %</t>
  </si>
  <si>
    <t>3. Процент сотрудников, имеющих среднее профессиональное образование, на начало года, %</t>
  </si>
  <si>
    <t>4. Количество штатных единиц учреждения на конец года, человек</t>
  </si>
  <si>
    <t>5. Процент сотрудников, имеющих высшее профессиональное образование, на конец года, %</t>
  </si>
  <si>
    <t>6. Процент сотрудников, имеющих среднее профессиональное образование, на конец года, %</t>
  </si>
  <si>
    <t>7. Изменение (увеличение, уменьшение) количества штатных единиц учреждения на конец периода</t>
  </si>
  <si>
    <t>8. Причины, приведшие к изменению количества штатных единиц учреждения на конец периода</t>
  </si>
  <si>
    <t>1.1. Перечень видов деятельности, осуществляемых учреждением:</t>
  </si>
  <si>
    <t>Должность</t>
  </si>
  <si>
    <t>п/п</t>
  </si>
  <si>
    <t>УТВЕРЖДЕН</t>
  </si>
  <si>
    <t>протокол от  "______"____________ 20____ г. № ________</t>
  </si>
  <si>
    <t>1.5. Состав наблюдательного совета учреждения:</t>
  </si>
  <si>
    <t>на заседании Наблюдательного совета</t>
  </si>
  <si>
    <t xml:space="preserve">(наименование краевого государственного автономного учреждения) </t>
  </si>
  <si>
    <t xml:space="preserve">2.4.2. Общее количество потребителей, воспользовавшихся услугами (работами) учреждения (в т.ч. платными) за отчетный период </t>
  </si>
  <si>
    <t>2.5. Показатели по поступлениям и выплатам учреждения</t>
  </si>
  <si>
    <t>2.6. Сведения о выполнении государственного задания и целевых показателей эффективности работы учреждения</t>
  </si>
  <si>
    <t>2.7. Сведения о прибыли учреждения</t>
  </si>
  <si>
    <t>6. Общая балансовая (остаточная) стоимость недвижимого имущества, приобретенного учреждением в отчетном году за счет средств, выделенных учредителем на указанные цели, рублей</t>
  </si>
  <si>
    <t>2.3. Сведения о показателях по дебиторской задолженности и кредиторской задолженности учреждения</t>
  </si>
  <si>
    <t>Сумма доходов, полученных учреждением
от оказания платной услуги (выполнения работы), рублей</t>
  </si>
  <si>
    <t>9. Среднегодовая численность сотрудников учреждения за год, рублей</t>
  </si>
  <si>
    <t>10. Средняя заработная плата сотрудников учреждения за год, рублей</t>
  </si>
  <si>
    <t>Фамилия, имя, отчество</t>
  </si>
  <si>
    <t>1.4. Сведения о сотрудниках учреждения, среднегодовой численности и средней заработной плате:</t>
  </si>
  <si>
    <t>кол-во потребителей (физ.лиц (чел.)/ юридических лиц (ед.))</t>
  </si>
  <si>
    <t>1. Общие суммы прибыли учреждения после налогообложения, образовавшейся в свяи с оказанием учреждением частично платных и полностью платных услуг (работ)</t>
  </si>
  <si>
    <t>Поступления от оказания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</si>
  <si>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Суммы плановых поступлений        (с учетом возврата)
и выплат (с учетом восстановленных кассовых выплат), рублей</t>
  </si>
  <si>
    <t>о результатах деятельности учреждения и об использовании закрепленного за ним государственного имущества</t>
  </si>
  <si>
    <t>(главный распорядитель средств краевого бюджета (орган осуществляющий функции и полномочия учредителя))</t>
  </si>
  <si>
    <t>1.1 Объем газетных полос формата А3</t>
  </si>
  <si>
    <t>1.2. Размер субсидий</t>
  </si>
  <si>
    <t>экз.</t>
  </si>
  <si>
    <t>количество раз в неделю</t>
  </si>
  <si>
    <t>количество раз в год</t>
  </si>
  <si>
    <t>экз. на 1000 чел.</t>
  </si>
  <si>
    <t>шт.</t>
  </si>
  <si>
    <t>тыс. руб</t>
  </si>
  <si>
    <t>КГАУ "Редакция газеты "Огни Енисея"</t>
  </si>
  <si>
    <t>17</t>
  </si>
  <si>
    <t>Агентство печати и массовых коммуникаций Красноярского края</t>
  </si>
  <si>
    <t>Издание газет</t>
  </si>
  <si>
    <t>73.11 Рекламная деятельность</t>
  </si>
  <si>
    <t>18.11 Издание газет</t>
  </si>
  <si>
    <t>Рекламная деятельность</t>
  </si>
  <si>
    <t>физические, юридические лица</t>
  </si>
  <si>
    <t>Черепанов Р.К.</t>
  </si>
  <si>
    <t>начальник отдела по управлению государственным имуществом и финансовой работе агентства печати и массовых коммуникаций Красноярского края</t>
  </si>
  <si>
    <t>Скороходова М.В.</t>
  </si>
  <si>
    <t>главный специалист-юрист отдела по управлению государственным имуществом и финансовой работе агентства печати и массовых коммуникаций Красноярского края</t>
  </si>
  <si>
    <t>Дружинин В.В.</t>
  </si>
  <si>
    <t>зам. директора КГАУ "Дирекция краевых телепрограмм"</t>
  </si>
  <si>
    <t>директор КГБУ "Дирекция краевых телепрограмм"</t>
  </si>
  <si>
    <t>Никонова А.А.</t>
  </si>
  <si>
    <t>исполняющая обязанности  директора КГАУ "Медиацентр"</t>
  </si>
  <si>
    <t>Ковальчук Т.Г.</t>
  </si>
  <si>
    <t>Главный специалист редакции газеты "Огни Енисея"</t>
  </si>
  <si>
    <t>Спирин А.К.</t>
  </si>
  <si>
    <t>Заместитель редактора редакции газеты "Огни Енисея"</t>
  </si>
  <si>
    <t>Демидов Е.Л.</t>
  </si>
  <si>
    <t>Ддиректор ООО "ДиХлеб"</t>
  </si>
  <si>
    <t>Михайлова Н.Д.</t>
  </si>
  <si>
    <t>пенсионерка</t>
  </si>
  <si>
    <t>Реализация газеты</t>
  </si>
  <si>
    <t>Размещение рекламных и информационных материалов</t>
  </si>
  <si>
    <t>208 тыс. чел</t>
  </si>
  <si>
    <t>Прочие расходы</t>
  </si>
  <si>
    <t>290</t>
  </si>
  <si>
    <t>2255 чел</t>
  </si>
  <si>
    <t>Л.И.Климович</t>
  </si>
  <si>
    <t>А.И.Зобнина</t>
  </si>
  <si>
    <t>пол.</t>
  </si>
  <si>
    <t>1. Размещение материалов о деятельности и решениях органов государственной власти, иной официальной и социально значимой информации в газете "Огни Енисея"</t>
  </si>
  <si>
    <t>Горовенко В.С.</t>
  </si>
  <si>
    <t>главный специалист отдела по работе с юр.лицами и корпоративному управлению агентства по управлению государственным имуществом Красноярского края</t>
  </si>
  <si>
    <t>2)Периодичность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" Огни Енисея" (≥ 1 раза в неделю - задание выполнено, &lt; 1 раза в неделю - задание не выполнено);</t>
  </si>
  <si>
    <t>3) Переодичность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" Огни Енисея" (≥ 1 раза в год - задание выполнено, &lt; 1 раза в год - задание не выполнено);</t>
  </si>
  <si>
    <t>4) Доступность информации о деятельности и решениях органов государственной власти      ( ≥ 121 экз. на 1000 чел. - задание выполнено, &lt; 121     экз. на 1000 чел. - задание не выполнено);</t>
  </si>
  <si>
    <t>5)  Использование в процессе оказания государственной услуги не менее одной  из следующих  специализированных программ: Adobe In Design, QuarrXPress, Corel Ventura, Adobe Photoshop, Adobe IIIustrator, Corel DRAW, Adobe Acrobat b PDF, Pagemarker (≥ 1 - задание выполнено, &lt; 1  - задание не выполнено)</t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</si>
  <si>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>4000</t>
    </r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</si>
  <si>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>1</t>
    </r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</si>
  <si>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>121</t>
    </r>
  </si>
  <si>
    <t>газ. пол.</t>
  </si>
  <si>
    <t xml:space="preserve">1. Сведения о качестве предоставляемой государственной работы:            </t>
  </si>
  <si>
    <t>1)Разовый тираж газеты " Огни Енисея" (≥  4000 экз. - задание выполнено, &lt; 4000 экз.  - задание не выполнено);</t>
  </si>
  <si>
    <t>Объем государственной работы (в натуральных показателях)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</si>
</sst>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3" borderId="1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81" fontId="1" fillId="0" borderId="10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 indent="2"/>
    </xf>
    <xf numFmtId="49" fontId="1" fillId="0" borderId="11" xfId="0" applyNumberFormat="1" applyFont="1" applyBorder="1" applyAlignment="1">
      <alignment horizontal="left" wrapText="1" indent="2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&#1075;&#1072;&#1083;&#1090;&#1077;&#1088;\AppData\Local\Microsoft\Windows\Temporary%20Internet%20Files\Content.Outlook\7TEN5U5S\&#1086;&#1090;&#1095;&#1077;&#1090;%20&#1086;%20&#1088;&#1077;&#1079;&#1091;&#1083;&#1100;&#1090;&#1072;&#1090;&#1072;&#1093;%20&#1076;&#1077;&#1103;&#1090;.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2_Разд.1"/>
      <sheetName val="стр.3_9_Разд.2"/>
      <sheetName val="стр.10_11_Разд.3"/>
    </sheetNames>
    <sheetDataSet>
      <sheetData sheetId="0">
        <row r="34">
          <cell r="A34" t="str">
            <v>1.</v>
          </cell>
          <cell r="E34" t="str">
            <v>Устав</v>
          </cell>
          <cell r="CH34" t="str">
            <v>№298 03.11.11</v>
          </cell>
          <cell r="DP34" t="str">
            <v>без ограничения</v>
          </cell>
        </row>
        <row r="35">
          <cell r="A35" t="str">
            <v>2.</v>
          </cell>
          <cell r="E35" t="str">
            <v>ОГРН</v>
          </cell>
          <cell r="CH35" t="str">
            <v>№24 01486029  30.09.2002</v>
          </cell>
          <cell r="DP35" t="str">
            <v>без ограничения</v>
          </cell>
        </row>
        <row r="36">
          <cell r="A36" t="str">
            <v>3</v>
          </cell>
          <cell r="E36" t="str">
            <v>ИНН</v>
          </cell>
          <cell r="CH36" t="str">
            <v>№03348257 27.10.94</v>
          </cell>
          <cell r="DP36" t="str">
            <v>без ограничения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view="pageBreakPreview" zoomScaleSheetLayoutView="100" zoomScalePageLayoutView="0" workbookViewId="0" topLeftCell="A1">
      <selection activeCell="DE43" sqref="DE43:EC43"/>
    </sheetView>
  </sheetViews>
  <sheetFormatPr defaultColWidth="0.875" defaultRowHeight="12.75"/>
  <cols>
    <col min="1" max="16384" width="0.875" style="1" customWidth="1"/>
  </cols>
  <sheetData>
    <row r="1" spans="86:155" ht="12.75"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</row>
    <row r="2" spans="86:155" ht="12.75">
      <c r="CH2" s="44" t="s">
        <v>194</v>
      </c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</row>
    <row r="3" spans="86:155" ht="12.75">
      <c r="CH3" s="32" t="s">
        <v>197</v>
      </c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</row>
    <row r="4" spans="86:155" ht="12.75">
      <c r="CH4" s="45" t="s">
        <v>224</v>
      </c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</row>
    <row r="5" spans="86:155" ht="12.75">
      <c r="CH5" s="52" t="s">
        <v>198</v>
      </c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</row>
    <row r="6" spans="86:155" ht="12.75">
      <c r="CH6" s="19" t="s">
        <v>195</v>
      </c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</row>
    <row r="7" ht="15" customHeight="1"/>
    <row r="8" spans="1:155" s="5" customFormat="1" ht="14.25" customHeight="1">
      <c r="A8" s="47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</row>
    <row r="9" spans="1:155" s="5" customFormat="1" ht="14.25" customHeight="1">
      <c r="A9" s="47" t="s">
        <v>214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</row>
    <row r="10" spans="76:81" s="5" customFormat="1" ht="14.25" customHeight="1">
      <c r="BX10" s="6" t="s">
        <v>9</v>
      </c>
      <c r="BY10" s="48" t="s">
        <v>225</v>
      </c>
      <c r="BZ10" s="48"/>
      <c r="CA10" s="48"/>
      <c r="CB10" s="48"/>
      <c r="CC10" s="5" t="s">
        <v>10</v>
      </c>
    </row>
    <row r="11" ht="9" customHeight="1"/>
    <row r="12" spans="1:155" ht="12.75">
      <c r="A12" s="45" t="s">
        <v>224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</row>
    <row r="13" spans="1:155" ht="12.75">
      <c r="A13" s="46" t="s">
        <v>178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</row>
    <row r="14" spans="1:155" ht="12.75">
      <c r="A14" s="45" t="s">
        <v>226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</row>
    <row r="15" spans="1:155" ht="12.75">
      <c r="A15" s="46" t="s">
        <v>215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</row>
    <row r="16" ht="13.5" customHeight="1"/>
    <row r="17" spans="1:155" ht="12.75">
      <c r="A17" s="49" t="s">
        <v>11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</row>
    <row r="18" ht="12" customHeight="1"/>
    <row r="19" s="2" customFormat="1" ht="12.75">
      <c r="B19" s="2" t="s">
        <v>191</v>
      </c>
    </row>
    <row r="20" ht="6" customHeight="1"/>
    <row r="21" spans="2:155" ht="12.75">
      <c r="B21" s="31" t="s">
        <v>0</v>
      </c>
      <c r="C21" s="31"/>
      <c r="D21" s="32" t="s">
        <v>229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</row>
    <row r="22" spans="2:155" ht="12.75">
      <c r="B22" s="31" t="s">
        <v>0</v>
      </c>
      <c r="C22" s="31"/>
      <c r="D22" s="32" t="s">
        <v>228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</row>
    <row r="23" ht="9" customHeight="1"/>
    <row r="24" s="2" customFormat="1" ht="12.75">
      <c r="B24" s="2" t="s">
        <v>2</v>
      </c>
    </row>
    <row r="25" ht="6" customHeight="1"/>
    <row r="26" spans="1:155" s="8" customFormat="1" ht="18" customHeight="1">
      <c r="A26" s="35" t="s">
        <v>12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7"/>
      <c r="CH26" s="35" t="s">
        <v>13</v>
      </c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7"/>
    </row>
    <row r="27" spans="1:155" ht="12.75">
      <c r="A27" s="33" t="s">
        <v>3</v>
      </c>
      <c r="B27" s="33"/>
      <c r="C27" s="33"/>
      <c r="D27" s="34"/>
      <c r="E27" s="38" t="s">
        <v>227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9"/>
      <c r="CH27" s="50" t="s">
        <v>231</v>
      </c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9"/>
    </row>
    <row r="28" spans="1:155" ht="12.75">
      <c r="A28" s="33" t="s">
        <v>4</v>
      </c>
      <c r="B28" s="33"/>
      <c r="C28" s="33"/>
      <c r="D28" s="34"/>
      <c r="E28" s="38" t="s">
        <v>230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9"/>
      <c r="CH28" s="50" t="s">
        <v>231</v>
      </c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9"/>
    </row>
    <row r="29" spans="1:155" ht="12.75" hidden="1">
      <c r="A29" s="33" t="s">
        <v>1</v>
      </c>
      <c r="B29" s="33"/>
      <c r="C29" s="33"/>
      <c r="D29" s="34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9"/>
      <c r="CH29" s="50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9"/>
    </row>
    <row r="31" s="2" customFormat="1" ht="12.75">
      <c r="B31" s="2" t="s">
        <v>5</v>
      </c>
    </row>
    <row r="32" ht="4.5" customHeight="1"/>
    <row r="33" spans="1:155" ht="27" customHeight="1">
      <c r="A33" s="35" t="s">
        <v>14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7"/>
      <c r="CH33" s="51" t="s">
        <v>15</v>
      </c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 t="s">
        <v>16</v>
      </c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</row>
    <row r="34" spans="1:256" ht="12.75">
      <c r="A34" s="33" t="str">
        <f>'[1]стр.1_2_Разд.1'!A34</f>
        <v>1.</v>
      </c>
      <c r="B34" s="33"/>
      <c r="C34" s="33"/>
      <c r="D34" s="34"/>
      <c r="E34" s="40" t="str">
        <f>'[1]стр.1_2_Разд.1'!E34</f>
        <v>Устав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9"/>
      <c r="CH34" s="33" t="str">
        <f>'[1]стр.1_2_Разд.1'!CH34</f>
        <v>№298 03.11.11</v>
      </c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 t="str">
        <f>'[1]стр.1_2_Разд.1'!DP34</f>
        <v>без ограничения</v>
      </c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25">
        <f>'[1]стр.1_2_Разд.1'!EZ34</f>
        <v>0</v>
      </c>
      <c r="FA34" s="25">
        <f>'[1]стр.1_2_Разд.1'!FA34</f>
        <v>0</v>
      </c>
      <c r="FB34" s="25">
        <f>'[1]стр.1_2_Разд.1'!FB34</f>
        <v>0</v>
      </c>
      <c r="FC34" s="25">
        <f>'[1]стр.1_2_Разд.1'!FC34</f>
        <v>0</v>
      </c>
      <c r="FD34" s="25">
        <f>'[1]стр.1_2_Разд.1'!FD34</f>
        <v>0</v>
      </c>
      <c r="FE34" s="25">
        <f>'[1]стр.1_2_Разд.1'!FE34</f>
        <v>0</v>
      </c>
      <c r="FF34" s="25">
        <f>'[1]стр.1_2_Разд.1'!FF34</f>
        <v>0</v>
      </c>
      <c r="FG34" s="25">
        <f>'[1]стр.1_2_Разд.1'!FG34</f>
        <v>0</v>
      </c>
      <c r="FH34" s="25">
        <f>'[1]стр.1_2_Разд.1'!FH34</f>
        <v>0</v>
      </c>
      <c r="FI34" s="25">
        <f>'[1]стр.1_2_Разд.1'!FI34</f>
        <v>0</v>
      </c>
      <c r="FJ34" s="25">
        <f>'[1]стр.1_2_Разд.1'!FJ34</f>
        <v>0</v>
      </c>
      <c r="FK34" s="25">
        <f>'[1]стр.1_2_Разд.1'!FK34</f>
        <v>0</v>
      </c>
      <c r="FL34" s="25">
        <f>'[1]стр.1_2_Разд.1'!FL34</f>
        <v>0</v>
      </c>
      <c r="FM34" s="25">
        <f>'[1]стр.1_2_Разд.1'!FM34</f>
        <v>0</v>
      </c>
      <c r="FN34" s="25">
        <f>'[1]стр.1_2_Разд.1'!FN34</f>
        <v>0</v>
      </c>
      <c r="FO34" s="25">
        <f>'[1]стр.1_2_Разд.1'!FO34</f>
        <v>0</v>
      </c>
      <c r="FP34" s="25">
        <f>'[1]стр.1_2_Разд.1'!FP34</f>
        <v>0</v>
      </c>
      <c r="FQ34" s="25">
        <f>'[1]стр.1_2_Разд.1'!FQ34</f>
        <v>0</v>
      </c>
      <c r="FR34" s="25">
        <f>'[1]стр.1_2_Разд.1'!FR34</f>
        <v>0</v>
      </c>
      <c r="FS34" s="25">
        <f>'[1]стр.1_2_Разд.1'!FS34</f>
        <v>0</v>
      </c>
      <c r="FT34" s="25">
        <f>'[1]стр.1_2_Разд.1'!FT34</f>
        <v>0</v>
      </c>
      <c r="FU34" s="25">
        <f>'[1]стр.1_2_Разд.1'!FU34</f>
        <v>0</v>
      </c>
      <c r="FV34" s="25">
        <f>'[1]стр.1_2_Разд.1'!FV34</f>
        <v>0</v>
      </c>
      <c r="FW34" s="25">
        <f>'[1]стр.1_2_Разд.1'!FW34</f>
        <v>0</v>
      </c>
      <c r="FX34" s="25">
        <f>'[1]стр.1_2_Разд.1'!FX34</f>
        <v>0</v>
      </c>
      <c r="FY34" s="25">
        <f>'[1]стр.1_2_Разд.1'!FY34</f>
        <v>0</v>
      </c>
      <c r="FZ34" s="25">
        <f>'[1]стр.1_2_Разд.1'!FZ34</f>
        <v>0</v>
      </c>
      <c r="GA34" s="25">
        <f>'[1]стр.1_2_Разд.1'!GA34</f>
        <v>0</v>
      </c>
      <c r="GB34" s="25">
        <f>'[1]стр.1_2_Разд.1'!GB34</f>
        <v>0</v>
      </c>
      <c r="GC34" s="25">
        <f>'[1]стр.1_2_Разд.1'!GC34</f>
        <v>0</v>
      </c>
      <c r="GD34" s="25">
        <f>'[1]стр.1_2_Разд.1'!GD34</f>
        <v>0</v>
      </c>
      <c r="GE34" s="25">
        <f>'[1]стр.1_2_Разд.1'!GE34</f>
        <v>0</v>
      </c>
      <c r="GF34" s="25">
        <f>'[1]стр.1_2_Разд.1'!GF34</f>
        <v>0</v>
      </c>
      <c r="GG34" s="25">
        <f>'[1]стр.1_2_Разд.1'!GG34</f>
        <v>0</v>
      </c>
      <c r="GH34" s="25">
        <f>'[1]стр.1_2_Разд.1'!GH34</f>
        <v>0</v>
      </c>
      <c r="GI34" s="25">
        <f>'[1]стр.1_2_Разд.1'!GI34</f>
        <v>0</v>
      </c>
      <c r="GJ34" s="25">
        <f>'[1]стр.1_2_Разд.1'!GJ34</f>
        <v>0</v>
      </c>
      <c r="GK34" s="25">
        <f>'[1]стр.1_2_Разд.1'!GK34</f>
        <v>0</v>
      </c>
      <c r="GL34" s="25">
        <f>'[1]стр.1_2_Разд.1'!GL34</f>
        <v>0</v>
      </c>
      <c r="GM34" s="25">
        <f>'[1]стр.1_2_Разд.1'!GM34</f>
        <v>0</v>
      </c>
      <c r="GN34" s="25">
        <f>'[1]стр.1_2_Разд.1'!GN34</f>
        <v>0</v>
      </c>
      <c r="GO34" s="25">
        <f>'[1]стр.1_2_Разд.1'!GO34</f>
        <v>0</v>
      </c>
      <c r="GP34" s="25">
        <f>'[1]стр.1_2_Разд.1'!GP34</f>
        <v>0</v>
      </c>
      <c r="GQ34" s="25">
        <f>'[1]стр.1_2_Разд.1'!GQ34</f>
        <v>0</v>
      </c>
      <c r="GR34" s="25">
        <f>'[1]стр.1_2_Разд.1'!GR34</f>
        <v>0</v>
      </c>
      <c r="GS34" s="25">
        <f>'[1]стр.1_2_Разд.1'!GS34</f>
        <v>0</v>
      </c>
      <c r="GT34" s="25">
        <f>'[1]стр.1_2_Разд.1'!GT34</f>
        <v>0</v>
      </c>
      <c r="GU34" s="25">
        <f>'[1]стр.1_2_Разд.1'!GU34</f>
        <v>0</v>
      </c>
      <c r="GV34" s="25">
        <f>'[1]стр.1_2_Разд.1'!GV34</f>
        <v>0</v>
      </c>
      <c r="GW34" s="25">
        <f>'[1]стр.1_2_Разд.1'!GW34</f>
        <v>0</v>
      </c>
      <c r="GX34" s="25">
        <f>'[1]стр.1_2_Разд.1'!GX34</f>
        <v>0</v>
      </c>
      <c r="GY34" s="25">
        <f>'[1]стр.1_2_Разд.1'!GY34</f>
        <v>0</v>
      </c>
      <c r="GZ34" s="25">
        <f>'[1]стр.1_2_Разд.1'!GZ34</f>
        <v>0</v>
      </c>
      <c r="HA34" s="25">
        <f>'[1]стр.1_2_Разд.1'!HA34</f>
        <v>0</v>
      </c>
      <c r="HB34" s="25">
        <f>'[1]стр.1_2_Разд.1'!HB34</f>
        <v>0</v>
      </c>
      <c r="HC34" s="25">
        <f>'[1]стр.1_2_Разд.1'!HC34</f>
        <v>0</v>
      </c>
      <c r="HD34" s="25">
        <f>'[1]стр.1_2_Разд.1'!HD34</f>
        <v>0</v>
      </c>
      <c r="HE34" s="25">
        <f>'[1]стр.1_2_Разд.1'!HE34</f>
        <v>0</v>
      </c>
      <c r="HF34" s="25">
        <f>'[1]стр.1_2_Разд.1'!HF34</f>
        <v>0</v>
      </c>
      <c r="HG34" s="25">
        <f>'[1]стр.1_2_Разд.1'!HG34</f>
        <v>0</v>
      </c>
      <c r="HH34" s="25">
        <f>'[1]стр.1_2_Разд.1'!HH34</f>
        <v>0</v>
      </c>
      <c r="HI34" s="25">
        <f>'[1]стр.1_2_Разд.1'!HI34</f>
        <v>0</v>
      </c>
      <c r="HJ34" s="25">
        <f>'[1]стр.1_2_Разд.1'!HJ34</f>
        <v>0</v>
      </c>
      <c r="HK34" s="25">
        <f>'[1]стр.1_2_Разд.1'!HK34</f>
        <v>0</v>
      </c>
      <c r="HL34" s="25">
        <f>'[1]стр.1_2_Разд.1'!HL34</f>
        <v>0</v>
      </c>
      <c r="HM34" s="25">
        <f>'[1]стр.1_2_Разд.1'!HM34</f>
        <v>0</v>
      </c>
      <c r="HN34" s="25">
        <f>'[1]стр.1_2_Разд.1'!HN34</f>
        <v>0</v>
      </c>
      <c r="HO34" s="25">
        <f>'[1]стр.1_2_Разд.1'!HO34</f>
        <v>0</v>
      </c>
      <c r="HP34" s="25">
        <f>'[1]стр.1_2_Разд.1'!HP34</f>
        <v>0</v>
      </c>
      <c r="HQ34" s="25">
        <f>'[1]стр.1_2_Разд.1'!HQ34</f>
        <v>0</v>
      </c>
      <c r="HR34" s="25">
        <f>'[1]стр.1_2_Разд.1'!HR34</f>
        <v>0</v>
      </c>
      <c r="HS34" s="25">
        <f>'[1]стр.1_2_Разд.1'!HS34</f>
        <v>0</v>
      </c>
      <c r="HT34" s="25">
        <f>'[1]стр.1_2_Разд.1'!HT34</f>
        <v>0</v>
      </c>
      <c r="HU34" s="25">
        <f>'[1]стр.1_2_Разд.1'!HU34</f>
        <v>0</v>
      </c>
      <c r="HV34" s="25">
        <f>'[1]стр.1_2_Разд.1'!HV34</f>
        <v>0</v>
      </c>
      <c r="HW34" s="25">
        <f>'[1]стр.1_2_Разд.1'!HW34</f>
        <v>0</v>
      </c>
      <c r="HX34" s="25">
        <f>'[1]стр.1_2_Разд.1'!HX34</f>
        <v>0</v>
      </c>
      <c r="HY34" s="25">
        <f>'[1]стр.1_2_Разд.1'!HY34</f>
        <v>0</v>
      </c>
      <c r="HZ34" s="25">
        <f>'[1]стр.1_2_Разд.1'!HZ34</f>
        <v>0</v>
      </c>
      <c r="IA34" s="25">
        <f>'[1]стр.1_2_Разд.1'!IA34</f>
        <v>0</v>
      </c>
      <c r="IB34" s="25">
        <f>'[1]стр.1_2_Разд.1'!IB34</f>
        <v>0</v>
      </c>
      <c r="IC34" s="25">
        <f>'[1]стр.1_2_Разд.1'!IC34</f>
        <v>0</v>
      </c>
      <c r="ID34" s="25">
        <f>'[1]стр.1_2_Разд.1'!ID34</f>
        <v>0</v>
      </c>
      <c r="IE34" s="25">
        <f>'[1]стр.1_2_Разд.1'!IE34</f>
        <v>0</v>
      </c>
      <c r="IF34" s="25">
        <f>'[1]стр.1_2_Разд.1'!IF34</f>
        <v>0</v>
      </c>
      <c r="IG34" s="25">
        <f>'[1]стр.1_2_Разд.1'!IG34</f>
        <v>0</v>
      </c>
      <c r="IH34" s="25">
        <f>'[1]стр.1_2_Разд.1'!IH34</f>
        <v>0</v>
      </c>
      <c r="II34" s="25">
        <f>'[1]стр.1_2_Разд.1'!II34</f>
        <v>0</v>
      </c>
      <c r="IJ34" s="25">
        <f>'[1]стр.1_2_Разд.1'!IJ34</f>
        <v>0</v>
      </c>
      <c r="IK34" s="25">
        <f>'[1]стр.1_2_Разд.1'!IK34</f>
        <v>0</v>
      </c>
      <c r="IL34" s="25">
        <f>'[1]стр.1_2_Разд.1'!IL34</f>
        <v>0</v>
      </c>
      <c r="IM34" s="25">
        <f>'[1]стр.1_2_Разд.1'!IM34</f>
        <v>0</v>
      </c>
      <c r="IN34" s="25">
        <f>'[1]стр.1_2_Разд.1'!IN34</f>
        <v>0</v>
      </c>
      <c r="IO34" s="25">
        <f>'[1]стр.1_2_Разд.1'!IO34</f>
        <v>0</v>
      </c>
      <c r="IP34" s="25">
        <f>'[1]стр.1_2_Разд.1'!IP34</f>
        <v>0</v>
      </c>
      <c r="IQ34" s="25">
        <f>'[1]стр.1_2_Разд.1'!IQ34</f>
        <v>0</v>
      </c>
      <c r="IR34" s="25">
        <f>'[1]стр.1_2_Разд.1'!IR34</f>
        <v>0</v>
      </c>
      <c r="IS34" s="25">
        <f>'[1]стр.1_2_Разд.1'!IS34</f>
        <v>0</v>
      </c>
      <c r="IT34" s="25">
        <f>'[1]стр.1_2_Разд.1'!IT34</f>
        <v>0</v>
      </c>
      <c r="IU34" s="25">
        <f>'[1]стр.1_2_Разд.1'!IU34</f>
        <v>0</v>
      </c>
      <c r="IV34" s="25">
        <f>'[1]стр.1_2_Разд.1'!IV34</f>
        <v>0</v>
      </c>
    </row>
    <row r="35" spans="1:256" ht="12.75">
      <c r="A35" s="33" t="str">
        <f>'[1]стр.1_2_Разд.1'!A35</f>
        <v>2.</v>
      </c>
      <c r="B35" s="33"/>
      <c r="C35" s="33"/>
      <c r="D35" s="34"/>
      <c r="E35" s="40" t="str">
        <f>'[1]стр.1_2_Разд.1'!E35</f>
        <v>ОГРН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9"/>
      <c r="CH35" s="33" t="str">
        <f>'[1]стр.1_2_Разд.1'!CH35</f>
        <v>№24 01486029  30.09.2002</v>
      </c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 t="str">
        <f>'[1]стр.1_2_Разд.1'!DP35</f>
        <v>без ограничения</v>
      </c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25">
        <f>'[1]стр.1_2_Разд.1'!EZ35</f>
        <v>0</v>
      </c>
      <c r="FA35" s="25">
        <f>'[1]стр.1_2_Разд.1'!FA35</f>
        <v>0</v>
      </c>
      <c r="FB35" s="25">
        <f>'[1]стр.1_2_Разд.1'!FB35</f>
        <v>0</v>
      </c>
      <c r="FC35" s="25">
        <f>'[1]стр.1_2_Разд.1'!FC35</f>
        <v>0</v>
      </c>
      <c r="FD35" s="25">
        <f>'[1]стр.1_2_Разд.1'!FD35</f>
        <v>0</v>
      </c>
      <c r="FE35" s="25">
        <f>'[1]стр.1_2_Разд.1'!FE35</f>
        <v>0</v>
      </c>
      <c r="FF35" s="25">
        <f>'[1]стр.1_2_Разд.1'!FF35</f>
        <v>0</v>
      </c>
      <c r="FG35" s="25">
        <f>'[1]стр.1_2_Разд.1'!FG35</f>
        <v>0</v>
      </c>
      <c r="FH35" s="25">
        <f>'[1]стр.1_2_Разд.1'!FH35</f>
        <v>0</v>
      </c>
      <c r="FI35" s="25">
        <f>'[1]стр.1_2_Разд.1'!FI35</f>
        <v>0</v>
      </c>
      <c r="FJ35" s="25">
        <f>'[1]стр.1_2_Разд.1'!FJ35</f>
        <v>0</v>
      </c>
      <c r="FK35" s="25">
        <f>'[1]стр.1_2_Разд.1'!FK35</f>
        <v>0</v>
      </c>
      <c r="FL35" s="25">
        <f>'[1]стр.1_2_Разд.1'!FL35</f>
        <v>0</v>
      </c>
      <c r="FM35" s="25">
        <f>'[1]стр.1_2_Разд.1'!FM35</f>
        <v>0</v>
      </c>
      <c r="FN35" s="25">
        <f>'[1]стр.1_2_Разд.1'!FN35</f>
        <v>0</v>
      </c>
      <c r="FO35" s="25">
        <f>'[1]стр.1_2_Разд.1'!FO35</f>
        <v>0</v>
      </c>
      <c r="FP35" s="25">
        <f>'[1]стр.1_2_Разд.1'!FP35</f>
        <v>0</v>
      </c>
      <c r="FQ35" s="25">
        <f>'[1]стр.1_2_Разд.1'!FQ35</f>
        <v>0</v>
      </c>
      <c r="FR35" s="25">
        <f>'[1]стр.1_2_Разд.1'!FR35</f>
        <v>0</v>
      </c>
      <c r="FS35" s="25">
        <f>'[1]стр.1_2_Разд.1'!FS35</f>
        <v>0</v>
      </c>
      <c r="FT35" s="25">
        <f>'[1]стр.1_2_Разд.1'!FT35</f>
        <v>0</v>
      </c>
      <c r="FU35" s="25">
        <f>'[1]стр.1_2_Разд.1'!FU35</f>
        <v>0</v>
      </c>
      <c r="FV35" s="25">
        <f>'[1]стр.1_2_Разд.1'!FV35</f>
        <v>0</v>
      </c>
      <c r="FW35" s="25">
        <f>'[1]стр.1_2_Разд.1'!FW35</f>
        <v>0</v>
      </c>
      <c r="FX35" s="25">
        <f>'[1]стр.1_2_Разд.1'!FX35</f>
        <v>0</v>
      </c>
      <c r="FY35" s="25">
        <f>'[1]стр.1_2_Разд.1'!FY35</f>
        <v>0</v>
      </c>
      <c r="FZ35" s="25">
        <f>'[1]стр.1_2_Разд.1'!FZ35</f>
        <v>0</v>
      </c>
      <c r="GA35" s="25">
        <f>'[1]стр.1_2_Разд.1'!GA35</f>
        <v>0</v>
      </c>
      <c r="GB35" s="25">
        <f>'[1]стр.1_2_Разд.1'!GB35</f>
        <v>0</v>
      </c>
      <c r="GC35" s="25">
        <f>'[1]стр.1_2_Разд.1'!GC35</f>
        <v>0</v>
      </c>
      <c r="GD35" s="25">
        <f>'[1]стр.1_2_Разд.1'!GD35</f>
        <v>0</v>
      </c>
      <c r="GE35" s="25">
        <f>'[1]стр.1_2_Разд.1'!GE35</f>
        <v>0</v>
      </c>
      <c r="GF35" s="25">
        <f>'[1]стр.1_2_Разд.1'!GF35</f>
        <v>0</v>
      </c>
      <c r="GG35" s="25">
        <f>'[1]стр.1_2_Разд.1'!GG35</f>
        <v>0</v>
      </c>
      <c r="GH35" s="25">
        <f>'[1]стр.1_2_Разд.1'!GH35</f>
        <v>0</v>
      </c>
      <c r="GI35" s="25">
        <f>'[1]стр.1_2_Разд.1'!GI35</f>
        <v>0</v>
      </c>
      <c r="GJ35" s="25">
        <f>'[1]стр.1_2_Разд.1'!GJ35</f>
        <v>0</v>
      </c>
      <c r="GK35" s="25">
        <f>'[1]стр.1_2_Разд.1'!GK35</f>
        <v>0</v>
      </c>
      <c r="GL35" s="25">
        <f>'[1]стр.1_2_Разд.1'!GL35</f>
        <v>0</v>
      </c>
      <c r="GM35" s="25">
        <f>'[1]стр.1_2_Разд.1'!GM35</f>
        <v>0</v>
      </c>
      <c r="GN35" s="25">
        <f>'[1]стр.1_2_Разд.1'!GN35</f>
        <v>0</v>
      </c>
      <c r="GO35" s="25">
        <f>'[1]стр.1_2_Разд.1'!GO35</f>
        <v>0</v>
      </c>
      <c r="GP35" s="25">
        <f>'[1]стр.1_2_Разд.1'!GP35</f>
        <v>0</v>
      </c>
      <c r="GQ35" s="25">
        <f>'[1]стр.1_2_Разд.1'!GQ35</f>
        <v>0</v>
      </c>
      <c r="GR35" s="25">
        <f>'[1]стр.1_2_Разд.1'!GR35</f>
        <v>0</v>
      </c>
      <c r="GS35" s="25">
        <f>'[1]стр.1_2_Разд.1'!GS35</f>
        <v>0</v>
      </c>
      <c r="GT35" s="25">
        <f>'[1]стр.1_2_Разд.1'!GT35</f>
        <v>0</v>
      </c>
      <c r="GU35" s="25">
        <f>'[1]стр.1_2_Разд.1'!GU35</f>
        <v>0</v>
      </c>
      <c r="GV35" s="25">
        <f>'[1]стр.1_2_Разд.1'!GV35</f>
        <v>0</v>
      </c>
      <c r="GW35" s="25">
        <f>'[1]стр.1_2_Разд.1'!GW35</f>
        <v>0</v>
      </c>
      <c r="GX35" s="25">
        <f>'[1]стр.1_2_Разд.1'!GX35</f>
        <v>0</v>
      </c>
      <c r="GY35" s="25">
        <f>'[1]стр.1_2_Разд.1'!GY35</f>
        <v>0</v>
      </c>
      <c r="GZ35" s="25">
        <f>'[1]стр.1_2_Разд.1'!GZ35</f>
        <v>0</v>
      </c>
      <c r="HA35" s="25">
        <f>'[1]стр.1_2_Разд.1'!HA35</f>
        <v>0</v>
      </c>
      <c r="HB35" s="25">
        <f>'[1]стр.1_2_Разд.1'!HB35</f>
        <v>0</v>
      </c>
      <c r="HC35" s="25">
        <f>'[1]стр.1_2_Разд.1'!HC35</f>
        <v>0</v>
      </c>
      <c r="HD35" s="25">
        <f>'[1]стр.1_2_Разд.1'!HD35</f>
        <v>0</v>
      </c>
      <c r="HE35" s="25">
        <f>'[1]стр.1_2_Разд.1'!HE35</f>
        <v>0</v>
      </c>
      <c r="HF35" s="25">
        <f>'[1]стр.1_2_Разд.1'!HF35</f>
        <v>0</v>
      </c>
      <c r="HG35" s="25">
        <f>'[1]стр.1_2_Разд.1'!HG35</f>
        <v>0</v>
      </c>
      <c r="HH35" s="25">
        <f>'[1]стр.1_2_Разд.1'!HH35</f>
        <v>0</v>
      </c>
      <c r="HI35" s="25">
        <f>'[1]стр.1_2_Разд.1'!HI35</f>
        <v>0</v>
      </c>
      <c r="HJ35" s="25">
        <f>'[1]стр.1_2_Разд.1'!HJ35</f>
        <v>0</v>
      </c>
      <c r="HK35" s="25">
        <f>'[1]стр.1_2_Разд.1'!HK35</f>
        <v>0</v>
      </c>
      <c r="HL35" s="25">
        <f>'[1]стр.1_2_Разд.1'!HL35</f>
        <v>0</v>
      </c>
      <c r="HM35" s="25">
        <f>'[1]стр.1_2_Разд.1'!HM35</f>
        <v>0</v>
      </c>
      <c r="HN35" s="25">
        <f>'[1]стр.1_2_Разд.1'!HN35</f>
        <v>0</v>
      </c>
      <c r="HO35" s="25">
        <f>'[1]стр.1_2_Разд.1'!HO35</f>
        <v>0</v>
      </c>
      <c r="HP35" s="25">
        <f>'[1]стр.1_2_Разд.1'!HP35</f>
        <v>0</v>
      </c>
      <c r="HQ35" s="25">
        <f>'[1]стр.1_2_Разд.1'!HQ35</f>
        <v>0</v>
      </c>
      <c r="HR35" s="25">
        <f>'[1]стр.1_2_Разд.1'!HR35</f>
        <v>0</v>
      </c>
      <c r="HS35" s="25">
        <f>'[1]стр.1_2_Разд.1'!HS35</f>
        <v>0</v>
      </c>
      <c r="HT35" s="25">
        <f>'[1]стр.1_2_Разд.1'!HT35</f>
        <v>0</v>
      </c>
      <c r="HU35" s="25">
        <f>'[1]стр.1_2_Разд.1'!HU35</f>
        <v>0</v>
      </c>
      <c r="HV35" s="25">
        <f>'[1]стр.1_2_Разд.1'!HV35</f>
        <v>0</v>
      </c>
      <c r="HW35" s="25">
        <f>'[1]стр.1_2_Разд.1'!HW35</f>
        <v>0</v>
      </c>
      <c r="HX35" s="25">
        <f>'[1]стр.1_2_Разд.1'!HX35</f>
        <v>0</v>
      </c>
      <c r="HY35" s="25">
        <f>'[1]стр.1_2_Разд.1'!HY35</f>
        <v>0</v>
      </c>
      <c r="HZ35" s="25">
        <f>'[1]стр.1_2_Разд.1'!HZ35</f>
        <v>0</v>
      </c>
      <c r="IA35" s="25">
        <f>'[1]стр.1_2_Разд.1'!IA35</f>
        <v>0</v>
      </c>
      <c r="IB35" s="25">
        <f>'[1]стр.1_2_Разд.1'!IB35</f>
        <v>0</v>
      </c>
      <c r="IC35" s="25">
        <f>'[1]стр.1_2_Разд.1'!IC35</f>
        <v>0</v>
      </c>
      <c r="ID35" s="25">
        <f>'[1]стр.1_2_Разд.1'!ID35</f>
        <v>0</v>
      </c>
      <c r="IE35" s="25">
        <f>'[1]стр.1_2_Разд.1'!IE35</f>
        <v>0</v>
      </c>
      <c r="IF35" s="25">
        <f>'[1]стр.1_2_Разд.1'!IF35</f>
        <v>0</v>
      </c>
      <c r="IG35" s="25">
        <f>'[1]стр.1_2_Разд.1'!IG35</f>
        <v>0</v>
      </c>
      <c r="IH35" s="25">
        <f>'[1]стр.1_2_Разд.1'!IH35</f>
        <v>0</v>
      </c>
      <c r="II35" s="25">
        <f>'[1]стр.1_2_Разд.1'!II35</f>
        <v>0</v>
      </c>
      <c r="IJ35" s="25">
        <f>'[1]стр.1_2_Разд.1'!IJ35</f>
        <v>0</v>
      </c>
      <c r="IK35" s="25">
        <f>'[1]стр.1_2_Разд.1'!IK35</f>
        <v>0</v>
      </c>
      <c r="IL35" s="25">
        <f>'[1]стр.1_2_Разд.1'!IL35</f>
        <v>0</v>
      </c>
      <c r="IM35" s="25">
        <f>'[1]стр.1_2_Разд.1'!IM35</f>
        <v>0</v>
      </c>
      <c r="IN35" s="25">
        <f>'[1]стр.1_2_Разд.1'!IN35</f>
        <v>0</v>
      </c>
      <c r="IO35" s="25">
        <f>'[1]стр.1_2_Разд.1'!IO35</f>
        <v>0</v>
      </c>
      <c r="IP35" s="25">
        <f>'[1]стр.1_2_Разд.1'!IP35</f>
        <v>0</v>
      </c>
      <c r="IQ35" s="25">
        <f>'[1]стр.1_2_Разд.1'!IQ35</f>
        <v>0</v>
      </c>
      <c r="IR35" s="25">
        <f>'[1]стр.1_2_Разд.1'!IR35</f>
        <v>0</v>
      </c>
      <c r="IS35" s="25">
        <f>'[1]стр.1_2_Разд.1'!IS35</f>
        <v>0</v>
      </c>
      <c r="IT35" s="25">
        <f>'[1]стр.1_2_Разд.1'!IT35</f>
        <v>0</v>
      </c>
      <c r="IU35" s="25">
        <f>'[1]стр.1_2_Разд.1'!IU35</f>
        <v>0</v>
      </c>
      <c r="IV35" s="25">
        <f>'[1]стр.1_2_Разд.1'!IV35</f>
        <v>0</v>
      </c>
    </row>
    <row r="36" spans="1:256" ht="12.75">
      <c r="A36" s="33" t="str">
        <f>'[1]стр.1_2_Разд.1'!A36</f>
        <v>3</v>
      </c>
      <c r="B36" s="33"/>
      <c r="C36" s="33"/>
      <c r="D36" s="34"/>
      <c r="E36" s="40" t="str">
        <f>'[1]стр.1_2_Разд.1'!E36</f>
        <v>ИНН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9"/>
      <c r="CH36" s="33" t="str">
        <f>'[1]стр.1_2_Разд.1'!CH36</f>
        <v>№03348257 27.10.94</v>
      </c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 t="str">
        <f>'[1]стр.1_2_Разд.1'!DP36</f>
        <v>без ограничения</v>
      </c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25">
        <f>'[1]стр.1_2_Разд.1'!EZ36</f>
        <v>0</v>
      </c>
      <c r="FA36" s="25">
        <f>'[1]стр.1_2_Разд.1'!FA36</f>
        <v>0</v>
      </c>
      <c r="FB36" s="25">
        <f>'[1]стр.1_2_Разд.1'!FB36</f>
        <v>0</v>
      </c>
      <c r="FC36" s="25">
        <f>'[1]стр.1_2_Разд.1'!FC36</f>
        <v>0</v>
      </c>
      <c r="FD36" s="25">
        <f>'[1]стр.1_2_Разд.1'!FD36</f>
        <v>0</v>
      </c>
      <c r="FE36" s="25">
        <f>'[1]стр.1_2_Разд.1'!FE36</f>
        <v>0</v>
      </c>
      <c r="FF36" s="25">
        <f>'[1]стр.1_2_Разд.1'!FF36</f>
        <v>0</v>
      </c>
      <c r="FG36" s="25">
        <f>'[1]стр.1_2_Разд.1'!FG36</f>
        <v>0</v>
      </c>
      <c r="FH36" s="25">
        <f>'[1]стр.1_2_Разд.1'!FH36</f>
        <v>0</v>
      </c>
      <c r="FI36" s="25">
        <f>'[1]стр.1_2_Разд.1'!FI36</f>
        <v>0</v>
      </c>
      <c r="FJ36" s="25">
        <f>'[1]стр.1_2_Разд.1'!FJ36</f>
        <v>0</v>
      </c>
      <c r="FK36" s="25">
        <f>'[1]стр.1_2_Разд.1'!FK36</f>
        <v>0</v>
      </c>
      <c r="FL36" s="25">
        <f>'[1]стр.1_2_Разд.1'!FL36</f>
        <v>0</v>
      </c>
      <c r="FM36" s="25">
        <f>'[1]стр.1_2_Разд.1'!FM36</f>
        <v>0</v>
      </c>
      <c r="FN36" s="25">
        <f>'[1]стр.1_2_Разд.1'!FN36</f>
        <v>0</v>
      </c>
      <c r="FO36" s="25">
        <f>'[1]стр.1_2_Разд.1'!FO36</f>
        <v>0</v>
      </c>
      <c r="FP36" s="25">
        <f>'[1]стр.1_2_Разд.1'!FP36</f>
        <v>0</v>
      </c>
      <c r="FQ36" s="25">
        <f>'[1]стр.1_2_Разд.1'!FQ36</f>
        <v>0</v>
      </c>
      <c r="FR36" s="25">
        <f>'[1]стр.1_2_Разд.1'!FR36</f>
        <v>0</v>
      </c>
      <c r="FS36" s="25">
        <f>'[1]стр.1_2_Разд.1'!FS36</f>
        <v>0</v>
      </c>
      <c r="FT36" s="25">
        <f>'[1]стр.1_2_Разд.1'!FT36</f>
        <v>0</v>
      </c>
      <c r="FU36" s="25">
        <f>'[1]стр.1_2_Разд.1'!FU36</f>
        <v>0</v>
      </c>
      <c r="FV36" s="25">
        <f>'[1]стр.1_2_Разд.1'!FV36</f>
        <v>0</v>
      </c>
      <c r="FW36" s="25">
        <f>'[1]стр.1_2_Разд.1'!FW36</f>
        <v>0</v>
      </c>
      <c r="FX36" s="25">
        <f>'[1]стр.1_2_Разд.1'!FX36</f>
        <v>0</v>
      </c>
      <c r="FY36" s="25">
        <f>'[1]стр.1_2_Разд.1'!FY36</f>
        <v>0</v>
      </c>
      <c r="FZ36" s="25">
        <f>'[1]стр.1_2_Разд.1'!FZ36</f>
        <v>0</v>
      </c>
      <c r="GA36" s="25">
        <f>'[1]стр.1_2_Разд.1'!GA36</f>
        <v>0</v>
      </c>
      <c r="GB36" s="25">
        <f>'[1]стр.1_2_Разд.1'!GB36</f>
        <v>0</v>
      </c>
      <c r="GC36" s="25">
        <f>'[1]стр.1_2_Разд.1'!GC36</f>
        <v>0</v>
      </c>
      <c r="GD36" s="25">
        <f>'[1]стр.1_2_Разд.1'!GD36</f>
        <v>0</v>
      </c>
      <c r="GE36" s="25">
        <f>'[1]стр.1_2_Разд.1'!GE36</f>
        <v>0</v>
      </c>
      <c r="GF36" s="25">
        <f>'[1]стр.1_2_Разд.1'!GF36</f>
        <v>0</v>
      </c>
      <c r="GG36" s="25">
        <f>'[1]стр.1_2_Разд.1'!GG36</f>
        <v>0</v>
      </c>
      <c r="GH36" s="25">
        <f>'[1]стр.1_2_Разд.1'!GH36</f>
        <v>0</v>
      </c>
      <c r="GI36" s="25">
        <f>'[1]стр.1_2_Разд.1'!GI36</f>
        <v>0</v>
      </c>
      <c r="GJ36" s="25">
        <f>'[1]стр.1_2_Разд.1'!GJ36</f>
        <v>0</v>
      </c>
      <c r="GK36" s="25">
        <f>'[1]стр.1_2_Разд.1'!GK36</f>
        <v>0</v>
      </c>
      <c r="GL36" s="25">
        <f>'[1]стр.1_2_Разд.1'!GL36</f>
        <v>0</v>
      </c>
      <c r="GM36" s="25">
        <f>'[1]стр.1_2_Разд.1'!GM36</f>
        <v>0</v>
      </c>
      <c r="GN36" s="25">
        <f>'[1]стр.1_2_Разд.1'!GN36</f>
        <v>0</v>
      </c>
      <c r="GO36" s="25">
        <f>'[1]стр.1_2_Разд.1'!GO36</f>
        <v>0</v>
      </c>
      <c r="GP36" s="25">
        <f>'[1]стр.1_2_Разд.1'!GP36</f>
        <v>0</v>
      </c>
      <c r="GQ36" s="25">
        <f>'[1]стр.1_2_Разд.1'!GQ36</f>
        <v>0</v>
      </c>
      <c r="GR36" s="25">
        <f>'[1]стр.1_2_Разд.1'!GR36</f>
        <v>0</v>
      </c>
      <c r="GS36" s="25">
        <f>'[1]стр.1_2_Разд.1'!GS36</f>
        <v>0</v>
      </c>
      <c r="GT36" s="25">
        <f>'[1]стр.1_2_Разд.1'!GT36</f>
        <v>0</v>
      </c>
      <c r="GU36" s="25">
        <f>'[1]стр.1_2_Разд.1'!GU36</f>
        <v>0</v>
      </c>
      <c r="GV36" s="25">
        <f>'[1]стр.1_2_Разд.1'!GV36</f>
        <v>0</v>
      </c>
      <c r="GW36" s="25">
        <f>'[1]стр.1_2_Разд.1'!GW36</f>
        <v>0</v>
      </c>
      <c r="GX36" s="25">
        <f>'[1]стр.1_2_Разд.1'!GX36</f>
        <v>0</v>
      </c>
      <c r="GY36" s="25">
        <f>'[1]стр.1_2_Разд.1'!GY36</f>
        <v>0</v>
      </c>
      <c r="GZ36" s="25">
        <f>'[1]стр.1_2_Разд.1'!GZ36</f>
        <v>0</v>
      </c>
      <c r="HA36" s="25">
        <f>'[1]стр.1_2_Разд.1'!HA36</f>
        <v>0</v>
      </c>
      <c r="HB36" s="25">
        <f>'[1]стр.1_2_Разд.1'!HB36</f>
        <v>0</v>
      </c>
      <c r="HC36" s="25">
        <f>'[1]стр.1_2_Разд.1'!HC36</f>
        <v>0</v>
      </c>
      <c r="HD36" s="25">
        <f>'[1]стр.1_2_Разд.1'!HD36</f>
        <v>0</v>
      </c>
      <c r="HE36" s="25">
        <f>'[1]стр.1_2_Разд.1'!HE36</f>
        <v>0</v>
      </c>
      <c r="HF36" s="25">
        <f>'[1]стр.1_2_Разд.1'!HF36</f>
        <v>0</v>
      </c>
      <c r="HG36" s="25">
        <f>'[1]стр.1_2_Разд.1'!HG36</f>
        <v>0</v>
      </c>
      <c r="HH36" s="25">
        <f>'[1]стр.1_2_Разд.1'!HH36</f>
        <v>0</v>
      </c>
      <c r="HI36" s="25">
        <f>'[1]стр.1_2_Разд.1'!HI36</f>
        <v>0</v>
      </c>
      <c r="HJ36" s="25">
        <f>'[1]стр.1_2_Разд.1'!HJ36</f>
        <v>0</v>
      </c>
      <c r="HK36" s="25">
        <f>'[1]стр.1_2_Разд.1'!HK36</f>
        <v>0</v>
      </c>
      <c r="HL36" s="25">
        <f>'[1]стр.1_2_Разд.1'!HL36</f>
        <v>0</v>
      </c>
      <c r="HM36" s="25">
        <f>'[1]стр.1_2_Разд.1'!HM36</f>
        <v>0</v>
      </c>
      <c r="HN36" s="25">
        <f>'[1]стр.1_2_Разд.1'!HN36</f>
        <v>0</v>
      </c>
      <c r="HO36" s="25">
        <f>'[1]стр.1_2_Разд.1'!HO36</f>
        <v>0</v>
      </c>
      <c r="HP36" s="25">
        <f>'[1]стр.1_2_Разд.1'!HP36</f>
        <v>0</v>
      </c>
      <c r="HQ36" s="25">
        <f>'[1]стр.1_2_Разд.1'!HQ36</f>
        <v>0</v>
      </c>
      <c r="HR36" s="25">
        <f>'[1]стр.1_2_Разд.1'!HR36</f>
        <v>0</v>
      </c>
      <c r="HS36" s="25">
        <f>'[1]стр.1_2_Разд.1'!HS36</f>
        <v>0</v>
      </c>
      <c r="HT36" s="25">
        <f>'[1]стр.1_2_Разд.1'!HT36</f>
        <v>0</v>
      </c>
      <c r="HU36" s="25">
        <f>'[1]стр.1_2_Разд.1'!HU36</f>
        <v>0</v>
      </c>
      <c r="HV36" s="25">
        <f>'[1]стр.1_2_Разд.1'!HV36</f>
        <v>0</v>
      </c>
      <c r="HW36" s="25">
        <f>'[1]стр.1_2_Разд.1'!HW36</f>
        <v>0</v>
      </c>
      <c r="HX36" s="25">
        <f>'[1]стр.1_2_Разд.1'!HX36</f>
        <v>0</v>
      </c>
      <c r="HY36" s="25">
        <f>'[1]стр.1_2_Разд.1'!HY36</f>
        <v>0</v>
      </c>
      <c r="HZ36" s="25">
        <f>'[1]стр.1_2_Разд.1'!HZ36</f>
        <v>0</v>
      </c>
      <c r="IA36" s="25">
        <f>'[1]стр.1_2_Разд.1'!IA36</f>
        <v>0</v>
      </c>
      <c r="IB36" s="25">
        <f>'[1]стр.1_2_Разд.1'!IB36</f>
        <v>0</v>
      </c>
      <c r="IC36" s="25">
        <f>'[1]стр.1_2_Разд.1'!IC36</f>
        <v>0</v>
      </c>
      <c r="ID36" s="25">
        <f>'[1]стр.1_2_Разд.1'!ID36</f>
        <v>0</v>
      </c>
      <c r="IE36" s="25">
        <f>'[1]стр.1_2_Разд.1'!IE36</f>
        <v>0</v>
      </c>
      <c r="IF36" s="25">
        <f>'[1]стр.1_2_Разд.1'!IF36</f>
        <v>0</v>
      </c>
      <c r="IG36" s="25">
        <f>'[1]стр.1_2_Разд.1'!IG36</f>
        <v>0</v>
      </c>
      <c r="IH36" s="25">
        <f>'[1]стр.1_2_Разд.1'!IH36</f>
        <v>0</v>
      </c>
      <c r="II36" s="25">
        <f>'[1]стр.1_2_Разд.1'!II36</f>
        <v>0</v>
      </c>
      <c r="IJ36" s="25">
        <f>'[1]стр.1_2_Разд.1'!IJ36</f>
        <v>0</v>
      </c>
      <c r="IK36" s="25">
        <f>'[1]стр.1_2_Разд.1'!IK36</f>
        <v>0</v>
      </c>
      <c r="IL36" s="25">
        <f>'[1]стр.1_2_Разд.1'!IL36</f>
        <v>0</v>
      </c>
      <c r="IM36" s="25">
        <f>'[1]стр.1_2_Разд.1'!IM36</f>
        <v>0</v>
      </c>
      <c r="IN36" s="25">
        <f>'[1]стр.1_2_Разд.1'!IN36</f>
        <v>0</v>
      </c>
      <c r="IO36" s="25">
        <f>'[1]стр.1_2_Разд.1'!IO36</f>
        <v>0</v>
      </c>
      <c r="IP36" s="25">
        <f>'[1]стр.1_2_Разд.1'!IP36</f>
        <v>0</v>
      </c>
      <c r="IQ36" s="25">
        <f>'[1]стр.1_2_Разд.1'!IQ36</f>
        <v>0</v>
      </c>
      <c r="IR36" s="25">
        <f>'[1]стр.1_2_Разд.1'!IR36</f>
        <v>0</v>
      </c>
      <c r="IS36" s="25">
        <f>'[1]стр.1_2_Разд.1'!IS36</f>
        <v>0</v>
      </c>
      <c r="IT36" s="25">
        <f>'[1]стр.1_2_Разд.1'!IT36</f>
        <v>0</v>
      </c>
      <c r="IU36" s="25">
        <f>'[1]стр.1_2_Разд.1'!IU36</f>
        <v>0</v>
      </c>
      <c r="IV36" s="25">
        <f>'[1]стр.1_2_Разд.1'!IV36</f>
        <v>0</v>
      </c>
    </row>
    <row r="38" s="2" customFormat="1" ht="12.75">
      <c r="B38" s="2" t="s">
        <v>209</v>
      </c>
    </row>
    <row r="39" ht="12.75" customHeight="1"/>
    <row r="40" spans="1:155" ht="12.7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30"/>
      <c r="CH40" s="28">
        <v>2017</v>
      </c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30"/>
      <c r="DE40" s="28">
        <v>2016</v>
      </c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30"/>
      <c r="ED40" s="28">
        <v>2015</v>
      </c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30"/>
    </row>
    <row r="41" spans="1:155" ht="13.5" customHeight="1">
      <c r="A41" s="4"/>
      <c r="B41" s="38" t="s">
        <v>183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9"/>
      <c r="CH41" s="28">
        <v>11</v>
      </c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30"/>
      <c r="DE41" s="41">
        <v>11</v>
      </c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3"/>
      <c r="ED41" s="41">
        <v>11</v>
      </c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3"/>
    </row>
    <row r="42" spans="1:155" ht="27" customHeight="1">
      <c r="A42" s="4"/>
      <c r="B42" s="38" t="s">
        <v>184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9"/>
      <c r="CH42" s="28">
        <v>50</v>
      </c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30"/>
      <c r="DE42" s="41">
        <v>50</v>
      </c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3"/>
      <c r="ED42" s="41">
        <v>44</v>
      </c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3"/>
    </row>
    <row r="43" spans="1:155" ht="27" customHeight="1">
      <c r="A43" s="4"/>
      <c r="B43" s="38" t="s">
        <v>185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9"/>
      <c r="CH43" s="28">
        <v>28</v>
      </c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30"/>
      <c r="DE43" s="41">
        <v>28</v>
      </c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3"/>
      <c r="ED43" s="41">
        <v>56</v>
      </c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3"/>
    </row>
    <row r="44" spans="1:155" ht="13.5" customHeight="1">
      <c r="A44" s="4"/>
      <c r="B44" s="38" t="s">
        <v>186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9"/>
      <c r="CH44" s="28">
        <v>11</v>
      </c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30"/>
      <c r="DE44" s="41">
        <v>11</v>
      </c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3"/>
      <c r="ED44" s="41">
        <v>11</v>
      </c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3"/>
    </row>
    <row r="45" spans="1:155" ht="27" customHeight="1">
      <c r="A45" s="4"/>
      <c r="B45" s="38" t="s">
        <v>187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9"/>
      <c r="CH45" s="28">
        <v>50</v>
      </c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30"/>
      <c r="DE45" s="41">
        <v>50</v>
      </c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3"/>
      <c r="ED45" s="41">
        <v>50</v>
      </c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3"/>
    </row>
    <row r="46" spans="1:155" ht="27" customHeight="1">
      <c r="A46" s="4"/>
      <c r="B46" s="38" t="s">
        <v>188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9"/>
      <c r="CH46" s="28">
        <v>28</v>
      </c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30"/>
      <c r="DE46" s="41">
        <v>28</v>
      </c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3"/>
      <c r="ED46" s="41">
        <v>28</v>
      </c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3"/>
    </row>
    <row r="47" spans="1:155" ht="27" customHeight="1">
      <c r="A47" s="4"/>
      <c r="B47" s="38" t="s">
        <v>189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9"/>
      <c r="CH47" s="28">
        <v>0</v>
      </c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30"/>
      <c r="DE47" s="41">
        <v>0</v>
      </c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3"/>
      <c r="ED47" s="41">
        <v>0</v>
      </c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3"/>
    </row>
    <row r="48" spans="1:155" ht="27" customHeight="1">
      <c r="A48" s="4"/>
      <c r="B48" s="38" t="s">
        <v>190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9"/>
      <c r="CH48" s="28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30"/>
    </row>
    <row r="49" spans="1:155" ht="13.5" customHeight="1">
      <c r="A49" s="4"/>
      <c r="B49" s="38" t="s">
        <v>206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9"/>
      <c r="CH49" s="28">
        <v>9</v>
      </c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30"/>
      <c r="DE49" s="41">
        <v>11</v>
      </c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3"/>
      <c r="ED49" s="41">
        <v>11</v>
      </c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3"/>
    </row>
    <row r="50" spans="1:156" ht="15" customHeight="1">
      <c r="A50" s="4"/>
      <c r="B50" s="38" t="s">
        <v>207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9"/>
      <c r="CH50" s="28">
        <v>25105.55</v>
      </c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30"/>
      <c r="DE50" s="28">
        <v>25448.4</v>
      </c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30"/>
      <c r="EB50" s="41">
        <v>23921.28</v>
      </c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3"/>
    </row>
    <row r="52" ht="12.75">
      <c r="B52" s="2" t="s">
        <v>196</v>
      </c>
    </row>
    <row r="54" spans="1:155" ht="12.75">
      <c r="A54" s="28" t="s">
        <v>193</v>
      </c>
      <c r="B54" s="29"/>
      <c r="C54" s="29"/>
      <c r="D54" s="29"/>
      <c r="E54" s="30"/>
      <c r="F54" s="28" t="s">
        <v>208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30"/>
      <c r="BT54" s="28" t="s">
        <v>192</v>
      </c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30"/>
    </row>
    <row r="55" spans="1:155" ht="21.75" customHeight="1">
      <c r="A55" s="28">
        <v>1</v>
      </c>
      <c r="B55" s="29"/>
      <c r="C55" s="29"/>
      <c r="D55" s="29"/>
      <c r="E55" s="30"/>
      <c r="F55" s="53" t="s">
        <v>232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5"/>
      <c r="BT55" s="50" t="s">
        <v>233</v>
      </c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9"/>
    </row>
    <row r="56" spans="1:155" ht="21.75" customHeight="1">
      <c r="A56" s="28">
        <v>2</v>
      </c>
      <c r="B56" s="29"/>
      <c r="C56" s="29"/>
      <c r="D56" s="29"/>
      <c r="E56" s="30"/>
      <c r="F56" s="53" t="s">
        <v>234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5"/>
      <c r="BT56" s="50" t="s">
        <v>235</v>
      </c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9"/>
    </row>
    <row r="57" spans="1:155" ht="12.75" customHeight="1">
      <c r="A57" s="28">
        <v>3</v>
      </c>
      <c r="B57" s="29"/>
      <c r="C57" s="29"/>
      <c r="D57" s="29"/>
      <c r="E57" s="30"/>
      <c r="F57" s="53" t="s">
        <v>236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5"/>
      <c r="BT57" s="56" t="s">
        <v>237</v>
      </c>
      <c r="BU57" s="57" t="s">
        <v>238</v>
      </c>
      <c r="BV57" s="57" t="s">
        <v>238</v>
      </c>
      <c r="BW57" s="57" t="s">
        <v>238</v>
      </c>
      <c r="BX57" s="57" t="s">
        <v>238</v>
      </c>
      <c r="BY57" s="57" t="s">
        <v>238</v>
      </c>
      <c r="BZ57" s="57" t="s">
        <v>238</v>
      </c>
      <c r="CA57" s="57" t="s">
        <v>238</v>
      </c>
      <c r="CB57" s="57" t="s">
        <v>238</v>
      </c>
      <c r="CC57" s="57" t="s">
        <v>238</v>
      </c>
      <c r="CD57" s="57" t="s">
        <v>238</v>
      </c>
      <c r="CE57" s="57" t="s">
        <v>238</v>
      </c>
      <c r="CF57" s="57" t="s">
        <v>238</v>
      </c>
      <c r="CG57" s="57" t="s">
        <v>238</v>
      </c>
      <c r="CH57" s="57" t="s">
        <v>238</v>
      </c>
      <c r="CI57" s="57" t="s">
        <v>238</v>
      </c>
      <c r="CJ57" s="57" t="s">
        <v>238</v>
      </c>
      <c r="CK57" s="57" t="s">
        <v>238</v>
      </c>
      <c r="CL57" s="57" t="s">
        <v>238</v>
      </c>
      <c r="CM57" s="57" t="s">
        <v>238</v>
      </c>
      <c r="CN57" s="57" t="s">
        <v>238</v>
      </c>
      <c r="CO57" s="57" t="s">
        <v>238</v>
      </c>
      <c r="CP57" s="57" t="s">
        <v>238</v>
      </c>
      <c r="CQ57" s="57" t="s">
        <v>238</v>
      </c>
      <c r="CR57" s="57" t="s">
        <v>238</v>
      </c>
      <c r="CS57" s="57" t="s">
        <v>238</v>
      </c>
      <c r="CT57" s="57" t="s">
        <v>238</v>
      </c>
      <c r="CU57" s="57" t="s">
        <v>238</v>
      </c>
      <c r="CV57" s="57" t="s">
        <v>238</v>
      </c>
      <c r="CW57" s="57" t="s">
        <v>238</v>
      </c>
      <c r="CX57" s="57" t="s">
        <v>238</v>
      </c>
      <c r="CY57" s="57" t="s">
        <v>238</v>
      </c>
      <c r="CZ57" s="57" t="s">
        <v>238</v>
      </c>
      <c r="DA57" s="57" t="s">
        <v>238</v>
      </c>
      <c r="DB57" s="57" t="s">
        <v>238</v>
      </c>
      <c r="DC57" s="57" t="s">
        <v>238</v>
      </c>
      <c r="DD57" s="57" t="s">
        <v>238</v>
      </c>
      <c r="DE57" s="57" t="s">
        <v>238</v>
      </c>
      <c r="DF57" s="57" t="s">
        <v>238</v>
      </c>
      <c r="DG57" s="57" t="s">
        <v>238</v>
      </c>
      <c r="DH57" s="57" t="s">
        <v>238</v>
      </c>
      <c r="DI57" s="57" t="s">
        <v>238</v>
      </c>
      <c r="DJ57" s="57" t="s">
        <v>238</v>
      </c>
      <c r="DK57" s="57" t="s">
        <v>238</v>
      </c>
      <c r="DL57" s="57" t="s">
        <v>238</v>
      </c>
      <c r="DM57" s="57" t="s">
        <v>238</v>
      </c>
      <c r="DN57" s="57" t="s">
        <v>238</v>
      </c>
      <c r="DO57" s="57" t="s">
        <v>238</v>
      </c>
      <c r="DP57" s="57" t="s">
        <v>238</v>
      </c>
      <c r="DQ57" s="57" t="s">
        <v>238</v>
      </c>
      <c r="DR57" s="57" t="s">
        <v>238</v>
      </c>
      <c r="DS57" s="57" t="s">
        <v>238</v>
      </c>
      <c r="DT57" s="57" t="s">
        <v>238</v>
      </c>
      <c r="DU57" s="57" t="s">
        <v>238</v>
      </c>
      <c r="DV57" s="57" t="s">
        <v>238</v>
      </c>
      <c r="DW57" s="57" t="s">
        <v>238</v>
      </c>
      <c r="DX57" s="57" t="s">
        <v>238</v>
      </c>
      <c r="DY57" s="57" t="s">
        <v>238</v>
      </c>
      <c r="DZ57" s="57" t="s">
        <v>238</v>
      </c>
      <c r="EA57" s="57" t="s">
        <v>238</v>
      </c>
      <c r="EB57" s="57" t="s">
        <v>238</v>
      </c>
      <c r="EC57" s="57" t="s">
        <v>238</v>
      </c>
      <c r="ED57" s="57" t="s">
        <v>238</v>
      </c>
      <c r="EE57" s="57" t="s">
        <v>238</v>
      </c>
      <c r="EF57" s="57" t="s">
        <v>238</v>
      </c>
      <c r="EG57" s="57" t="s">
        <v>238</v>
      </c>
      <c r="EH57" s="57" t="s">
        <v>238</v>
      </c>
      <c r="EI57" s="57" t="s">
        <v>238</v>
      </c>
      <c r="EJ57" s="57" t="s">
        <v>238</v>
      </c>
      <c r="EK57" s="57" t="s">
        <v>238</v>
      </c>
      <c r="EL57" s="57" t="s">
        <v>238</v>
      </c>
      <c r="EM57" s="57" t="s">
        <v>238</v>
      </c>
      <c r="EN57" s="57" t="s">
        <v>238</v>
      </c>
      <c r="EO57" s="57" t="s">
        <v>238</v>
      </c>
      <c r="EP57" s="57" t="s">
        <v>238</v>
      </c>
      <c r="EQ57" s="57" t="s">
        <v>238</v>
      </c>
      <c r="ER57" s="57" t="s">
        <v>238</v>
      </c>
      <c r="ES57" s="57" t="s">
        <v>238</v>
      </c>
      <c r="ET57" s="57" t="s">
        <v>238</v>
      </c>
      <c r="EU57" s="57" t="s">
        <v>238</v>
      </c>
      <c r="EV57" s="57" t="s">
        <v>238</v>
      </c>
      <c r="EW57" s="57" t="s">
        <v>238</v>
      </c>
      <c r="EX57" s="57" t="s">
        <v>238</v>
      </c>
      <c r="EY57" s="58" t="s">
        <v>238</v>
      </c>
    </row>
    <row r="58" spans="1:155" ht="12.75" customHeight="1">
      <c r="A58" s="28">
        <v>4</v>
      </c>
      <c r="B58" s="29"/>
      <c r="C58" s="29"/>
      <c r="D58" s="29"/>
      <c r="E58" s="30"/>
      <c r="F58" s="53" t="s">
        <v>239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5"/>
      <c r="BT58" s="50" t="s">
        <v>240</v>
      </c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9"/>
    </row>
    <row r="59" spans="1:155" ht="27" customHeight="1">
      <c r="A59" s="28">
        <v>5</v>
      </c>
      <c r="B59" s="123"/>
      <c r="C59" s="123"/>
      <c r="D59" s="123"/>
      <c r="E59" s="124"/>
      <c r="F59" s="53" t="s">
        <v>259</v>
      </c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6"/>
      <c r="BT59" s="50" t="s">
        <v>260</v>
      </c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8"/>
    </row>
    <row r="60" spans="1:155" ht="12.75">
      <c r="A60" s="28">
        <v>6</v>
      </c>
      <c r="B60" s="29"/>
      <c r="C60" s="29"/>
      <c r="D60" s="29"/>
      <c r="E60" s="30"/>
      <c r="F60" s="53" t="s">
        <v>241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5"/>
      <c r="BT60" s="53" t="s">
        <v>242</v>
      </c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5"/>
    </row>
    <row r="61" spans="1:155" ht="12.75">
      <c r="A61" s="28">
        <v>7</v>
      </c>
      <c r="B61" s="29"/>
      <c r="C61" s="29"/>
      <c r="D61" s="29"/>
      <c r="E61" s="30"/>
      <c r="F61" s="53" t="s">
        <v>243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5"/>
      <c r="BT61" s="53" t="s">
        <v>244</v>
      </c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5"/>
    </row>
    <row r="62" spans="1:155" ht="12.75">
      <c r="A62" s="28">
        <v>8</v>
      </c>
      <c r="B62" s="29"/>
      <c r="C62" s="29"/>
      <c r="D62" s="29"/>
      <c r="E62" s="30"/>
      <c r="F62" s="53" t="s">
        <v>245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5"/>
      <c r="BT62" s="53" t="s">
        <v>246</v>
      </c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5"/>
    </row>
    <row r="63" spans="1:155" ht="12.75">
      <c r="A63" s="28">
        <v>9</v>
      </c>
      <c r="B63" s="29"/>
      <c r="C63" s="29"/>
      <c r="D63" s="29"/>
      <c r="E63" s="30"/>
      <c r="F63" s="53" t="s">
        <v>247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5"/>
      <c r="BT63" s="53" t="s">
        <v>248</v>
      </c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5"/>
    </row>
  </sheetData>
  <sheetProtection/>
  <mergeCells count="114">
    <mergeCell ref="DE50:EA50"/>
    <mergeCell ref="EB50:EZ50"/>
    <mergeCell ref="A63:E63"/>
    <mergeCell ref="F63:BS63"/>
    <mergeCell ref="BT63:EY63"/>
    <mergeCell ref="A61:E61"/>
    <mergeCell ref="F61:BS61"/>
    <mergeCell ref="BT61:EY61"/>
    <mergeCell ref="A62:E62"/>
    <mergeCell ref="F62:BS62"/>
    <mergeCell ref="BT62:EY62"/>
    <mergeCell ref="A58:E58"/>
    <mergeCell ref="F58:BS58"/>
    <mergeCell ref="BT58:EY58"/>
    <mergeCell ref="A60:E60"/>
    <mergeCell ref="F60:BS60"/>
    <mergeCell ref="BT60:EY60"/>
    <mergeCell ref="A59:E59"/>
    <mergeCell ref="F59:BS59"/>
    <mergeCell ref="BT59:EY59"/>
    <mergeCell ref="A56:E56"/>
    <mergeCell ref="F56:BS56"/>
    <mergeCell ref="BT56:EY56"/>
    <mergeCell ref="A57:E57"/>
    <mergeCell ref="F57:BS57"/>
    <mergeCell ref="BT57:EY57"/>
    <mergeCell ref="BT54:EY54"/>
    <mergeCell ref="BT55:EY55"/>
    <mergeCell ref="A54:E54"/>
    <mergeCell ref="A55:E55"/>
    <mergeCell ref="F55:BS55"/>
    <mergeCell ref="F54:BS54"/>
    <mergeCell ref="ED41:EY41"/>
    <mergeCell ref="ED42:EY42"/>
    <mergeCell ref="ED43:EY43"/>
    <mergeCell ref="ED44:EY44"/>
    <mergeCell ref="ED45:EY45"/>
    <mergeCell ref="ED46:EY46"/>
    <mergeCell ref="ED47:EY47"/>
    <mergeCell ref="DE45:EC45"/>
    <mergeCell ref="DE46:EC46"/>
    <mergeCell ref="DE47:EC47"/>
    <mergeCell ref="CH48:EY48"/>
    <mergeCell ref="CH47:DD47"/>
    <mergeCell ref="DE49:EC49"/>
    <mergeCell ref="ED49:EY49"/>
    <mergeCell ref="CH40:DD40"/>
    <mergeCell ref="DE40:EC40"/>
    <mergeCell ref="ED40:EY40"/>
    <mergeCell ref="CH3:EY3"/>
    <mergeCell ref="CH4:EY4"/>
    <mergeCell ref="CH5:EY5"/>
    <mergeCell ref="DP35:EY35"/>
    <mergeCell ref="DP36:EY36"/>
    <mergeCell ref="CH33:DO33"/>
    <mergeCell ref="CH34:DO34"/>
    <mergeCell ref="A28:D28"/>
    <mergeCell ref="CH35:DO35"/>
    <mergeCell ref="CH36:DO36"/>
    <mergeCell ref="DP33:EY33"/>
    <mergeCell ref="DP34:EY34"/>
    <mergeCell ref="A17:EY17"/>
    <mergeCell ref="CH29:EY29"/>
    <mergeCell ref="CH26:EY26"/>
    <mergeCell ref="E27:CG27"/>
    <mergeCell ref="E28:CG28"/>
    <mergeCell ref="E29:CG29"/>
    <mergeCell ref="A26:CG26"/>
    <mergeCell ref="CH27:EY27"/>
    <mergeCell ref="CH28:EY28"/>
    <mergeCell ref="A27:D27"/>
    <mergeCell ref="CH2:EY2"/>
    <mergeCell ref="A14:EY14"/>
    <mergeCell ref="A15:EY15"/>
    <mergeCell ref="A13:EY13"/>
    <mergeCell ref="A9:EY9"/>
    <mergeCell ref="BY10:CB10"/>
    <mergeCell ref="A12:EY12"/>
    <mergeCell ref="A8:EY8"/>
    <mergeCell ref="CH50:DD50"/>
    <mergeCell ref="B47:CG47"/>
    <mergeCell ref="B48:CG48"/>
    <mergeCell ref="B50:CG50"/>
    <mergeCell ref="B49:CG49"/>
    <mergeCell ref="CH49:DD49"/>
    <mergeCell ref="B44:CG44"/>
    <mergeCell ref="B45:CG45"/>
    <mergeCell ref="B46:CG46"/>
    <mergeCell ref="DE41:EC41"/>
    <mergeCell ref="DE42:EC42"/>
    <mergeCell ref="DE43:EC43"/>
    <mergeCell ref="DE44:EC44"/>
    <mergeCell ref="CH44:DD44"/>
    <mergeCell ref="CH45:DD45"/>
    <mergeCell ref="CH46:DD46"/>
    <mergeCell ref="B42:CG42"/>
    <mergeCell ref="E35:CG35"/>
    <mergeCell ref="E36:CG36"/>
    <mergeCell ref="B43:CG43"/>
    <mergeCell ref="A40:CG40"/>
    <mergeCell ref="E34:CG34"/>
    <mergeCell ref="A35:D35"/>
    <mergeCell ref="A36:D36"/>
    <mergeCell ref="B41:CG41"/>
    <mergeCell ref="CH41:DD41"/>
    <mergeCell ref="CH42:DD42"/>
    <mergeCell ref="CH43:DD43"/>
    <mergeCell ref="B21:C21"/>
    <mergeCell ref="B22:C22"/>
    <mergeCell ref="D21:EY21"/>
    <mergeCell ref="D22:EY22"/>
    <mergeCell ref="A29:D29"/>
    <mergeCell ref="A34:D34"/>
    <mergeCell ref="A33:CG3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5" r:id="rId1"/>
  <rowBreaks count="1" manualBreakCount="1">
    <brk id="30" max="1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9"/>
  <sheetViews>
    <sheetView zoomScaleSheetLayoutView="100" zoomScalePageLayoutView="0" workbookViewId="0" topLeftCell="A160">
      <selection activeCell="CH168" sqref="CH168:EY169"/>
    </sheetView>
  </sheetViews>
  <sheetFormatPr defaultColWidth="0.875" defaultRowHeight="12.75"/>
  <cols>
    <col min="1" max="16384" width="0.875" style="1" customWidth="1"/>
  </cols>
  <sheetData>
    <row r="1" spans="2:155" s="2" customFormat="1" ht="15" customHeight="1">
      <c r="B1" s="49" t="s">
        <v>17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7"/>
    </row>
    <row r="2" spans="2:154" s="2" customFormat="1" ht="15" customHeight="1">
      <c r="B2" s="49" t="s">
        <v>18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</row>
    <row r="3" ht="6" customHeight="1"/>
    <row r="4" spans="1:155" s="8" customFormat="1" ht="39.75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7"/>
      <c r="DB4" s="64" t="s">
        <v>24</v>
      </c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6"/>
      <c r="DQ4" s="64" t="s">
        <v>25</v>
      </c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6"/>
      <c r="EF4" s="64" t="s">
        <v>26</v>
      </c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6"/>
    </row>
    <row r="5" spans="1:155" ht="13.5" customHeight="1">
      <c r="A5" s="9"/>
      <c r="B5" s="117" t="s">
        <v>27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8"/>
      <c r="DB5" s="102">
        <v>654200</v>
      </c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4"/>
      <c r="DQ5" s="28">
        <v>523360.04</v>
      </c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30"/>
      <c r="EF5" s="114">
        <f>DQ5/DB5*100</f>
        <v>80.00000611433812</v>
      </c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6"/>
    </row>
    <row r="7" spans="2:154" s="2" customFormat="1" ht="13.5" customHeight="1">
      <c r="B7" s="49" t="s">
        <v>173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</row>
    <row r="8" spans="92:120" s="10" customFormat="1" ht="13.5" customHeight="1">
      <c r="CN8" s="11" t="s">
        <v>28</v>
      </c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0" t="s">
        <v>29</v>
      </c>
    </row>
    <row r="10" spans="2:154" s="2" customFormat="1" ht="13.5" customHeight="1">
      <c r="B10" s="49" t="s">
        <v>204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</row>
    <row r="12" spans="2:154" ht="12.75">
      <c r="B12" s="113" t="s">
        <v>30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</row>
    <row r="13" ht="6" customHeight="1"/>
    <row r="14" spans="1:155" s="8" customFormat="1" ht="53.25" customHeight="1">
      <c r="A14" s="35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7"/>
      <c r="AO14" s="51" t="s">
        <v>31</v>
      </c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 t="s">
        <v>32</v>
      </c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 t="s">
        <v>33</v>
      </c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 t="s">
        <v>26</v>
      </c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64" t="s">
        <v>34</v>
      </c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7"/>
    </row>
    <row r="15" spans="1:155" ht="13.5" customHeight="1">
      <c r="A15" s="4"/>
      <c r="B15" s="110" t="s">
        <v>19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1"/>
      <c r="AO15" s="105">
        <v>202036.36</v>
      </c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6">
        <f>BE30+BE34+BE38</f>
        <v>890706.4</v>
      </c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2">
        <f>((BE15*100)/AO15)-100</f>
        <v>340.8644067830167</v>
      </c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4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</row>
    <row r="16" spans="1:155" ht="13.5" customHeight="1">
      <c r="A16" s="4"/>
      <c r="B16" s="38" t="s">
        <v>20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9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28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</row>
    <row r="17" spans="1:155" ht="39.75" customHeight="1">
      <c r="A17" s="4"/>
      <c r="B17" s="38" t="s">
        <v>179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9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28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</row>
    <row r="18" spans="1:155" ht="13.5" customHeight="1">
      <c r="A18" s="4"/>
      <c r="B18" s="107" t="s">
        <v>21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8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28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</row>
    <row r="19" spans="1:155" ht="15" customHeight="1">
      <c r="A19" s="4"/>
      <c r="B19" s="38" t="s">
        <v>22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9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28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</row>
    <row r="20" spans="1:155" ht="26.25" customHeight="1">
      <c r="A20" s="4"/>
      <c r="B20" s="38" t="s">
        <v>35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9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28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</row>
    <row r="21" spans="1:155" ht="26.25" customHeight="1">
      <c r="A21" s="4"/>
      <c r="B21" s="38" t="s">
        <v>36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28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</row>
    <row r="22" spans="1:155" ht="26.25" customHeight="1">
      <c r="A22" s="4"/>
      <c r="B22" s="38" t="s">
        <v>37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9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28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30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</row>
    <row r="23" spans="1:155" ht="15" customHeight="1">
      <c r="A23" s="4"/>
      <c r="B23" s="38" t="s">
        <v>38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28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30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</row>
    <row r="24" spans="1:155" ht="26.25" customHeight="1">
      <c r="A24" s="4"/>
      <c r="B24" s="38" t="s">
        <v>39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28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</row>
    <row r="25" spans="1:155" ht="26.25" customHeight="1">
      <c r="A25" s="4"/>
      <c r="B25" s="38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9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28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30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</row>
    <row r="26" spans="1:155" ht="26.25" customHeight="1">
      <c r="A26" s="4"/>
      <c r="B26" s="38" t="s">
        <v>41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9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28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</row>
    <row r="27" spans="1:155" ht="26.25" customHeight="1">
      <c r="A27" s="4"/>
      <c r="B27" s="38" t="s">
        <v>42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9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28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</row>
    <row r="28" spans="1:155" ht="39" customHeight="1">
      <c r="A28" s="4"/>
      <c r="B28" s="38" t="s">
        <v>43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9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28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</row>
    <row r="29" spans="1:155" ht="13.5" customHeight="1">
      <c r="A29" s="4"/>
      <c r="B29" s="107" t="s">
        <v>21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8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28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</row>
    <row r="30" spans="1:155" ht="15" customHeight="1">
      <c r="A30" s="4"/>
      <c r="B30" s="38" t="s">
        <v>44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9"/>
      <c r="AO30" s="105">
        <v>202036.66</v>
      </c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6">
        <v>787409</v>
      </c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2">
        <f>((BE30*100)/AO30)-100</f>
        <v>289.7357044013695</v>
      </c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4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</row>
    <row r="31" spans="1:155" ht="26.25" customHeight="1">
      <c r="A31" s="4"/>
      <c r="B31" s="38" t="s">
        <v>45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9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28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30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</row>
    <row r="32" spans="1:155" ht="26.25" customHeight="1">
      <c r="A32" s="4"/>
      <c r="B32" s="38" t="s">
        <v>46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9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</row>
    <row r="33" spans="1:155" ht="26.25" customHeight="1">
      <c r="A33" s="4"/>
      <c r="B33" s="38" t="s">
        <v>47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9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</row>
    <row r="34" spans="1:155" ht="15" customHeight="1">
      <c r="A34" s="4"/>
      <c r="B34" s="38" t="s">
        <v>48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9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6">
        <v>17460</v>
      </c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2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4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</row>
    <row r="35" spans="1:155" ht="26.25" customHeight="1">
      <c r="A35" s="4"/>
      <c r="B35" s="38" t="s">
        <v>49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9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</row>
    <row r="36" spans="1:155" ht="26.25" customHeight="1">
      <c r="A36" s="4"/>
      <c r="B36" s="38" t="s">
        <v>50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9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</row>
    <row r="37" spans="1:155" ht="26.25" customHeight="1">
      <c r="A37" s="4"/>
      <c r="B37" s="38" t="s">
        <v>51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9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</row>
    <row r="38" spans="1:155" ht="26.25" customHeight="1">
      <c r="A38" s="4"/>
      <c r="B38" s="38" t="s">
        <v>52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9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6">
        <v>85837.4</v>
      </c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2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4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</row>
    <row r="40" spans="2:154" ht="12.75">
      <c r="B40" s="113" t="s">
        <v>53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</row>
    <row r="41" ht="6" customHeight="1"/>
    <row r="42" spans="1:155" s="8" customFormat="1" ht="53.25" customHeight="1">
      <c r="A42" s="35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7"/>
      <c r="AO42" s="51" t="s">
        <v>54</v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 t="s">
        <v>55</v>
      </c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 t="s">
        <v>56</v>
      </c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 t="s">
        <v>26</v>
      </c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64" t="s">
        <v>57</v>
      </c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7"/>
    </row>
    <row r="43" spans="1:155" ht="13.5" customHeight="1">
      <c r="A43" s="4"/>
      <c r="B43" s="110" t="s">
        <v>58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1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6">
        <v>440496</v>
      </c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2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4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</row>
    <row r="44" spans="1:155" ht="13.5" customHeight="1">
      <c r="A44" s="4"/>
      <c r="B44" s="38" t="s">
        <v>20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9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</row>
    <row r="45" spans="1:155" ht="27" customHeight="1">
      <c r="A45" s="4"/>
      <c r="B45" s="38" t="s">
        <v>180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9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</row>
    <row r="46" spans="1:155" ht="13.5" customHeight="1">
      <c r="A46" s="4"/>
      <c r="B46" s="107" t="s">
        <v>21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8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</row>
    <row r="47" spans="1:155" ht="15" customHeight="1">
      <c r="A47" s="4"/>
      <c r="B47" s="38" t="s">
        <v>59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9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</row>
    <row r="48" spans="1:155" ht="26.25" customHeight="1">
      <c r="A48" s="4"/>
      <c r="B48" s="38" t="s">
        <v>60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9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</row>
    <row r="49" spans="1:155" ht="15" customHeight="1">
      <c r="A49" s="4"/>
      <c r="B49" s="38" t="s">
        <v>61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9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</row>
    <row r="50" spans="1:155" ht="15" customHeight="1">
      <c r="A50" s="4"/>
      <c r="B50" s="38" t="s">
        <v>62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9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</row>
    <row r="51" spans="1:155" ht="15" customHeight="1">
      <c r="A51" s="4"/>
      <c r="B51" s="38" t="s">
        <v>63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9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</row>
    <row r="52" spans="1:155" ht="26.25" customHeight="1">
      <c r="A52" s="4"/>
      <c r="B52" s="38" t="s">
        <v>64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9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</row>
    <row r="53" spans="1:155" ht="15" customHeight="1">
      <c r="A53" s="4"/>
      <c r="B53" s="38" t="s">
        <v>65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9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</row>
    <row r="54" spans="1:155" ht="15" customHeight="1">
      <c r="A54" s="4"/>
      <c r="B54" s="38" t="s">
        <v>66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9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</row>
    <row r="55" spans="1:155" ht="27" customHeight="1">
      <c r="A55" s="4"/>
      <c r="B55" s="38" t="s">
        <v>67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9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</row>
    <row r="56" spans="1:155" ht="27" customHeight="1">
      <c r="A56" s="4"/>
      <c r="B56" s="38" t="s">
        <v>68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9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</row>
    <row r="57" spans="1:155" ht="15" customHeight="1">
      <c r="A57" s="4"/>
      <c r="B57" s="38" t="s">
        <v>69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9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</row>
    <row r="58" spans="1:155" ht="15" customHeight="1">
      <c r="A58" s="4"/>
      <c r="B58" s="38" t="s">
        <v>70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9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</row>
    <row r="59" spans="1:155" ht="15" customHeight="1">
      <c r="A59" s="4"/>
      <c r="B59" s="38" t="s">
        <v>71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9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</row>
    <row r="60" spans="1:155" ht="39" customHeight="1">
      <c r="A60" s="4"/>
      <c r="B60" s="38" t="s">
        <v>72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9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</row>
    <row r="61" spans="1:155" ht="13.5" customHeight="1">
      <c r="A61" s="4"/>
      <c r="B61" s="107" t="s">
        <v>21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8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</row>
    <row r="62" spans="1:155" ht="15" customHeight="1">
      <c r="A62" s="4"/>
      <c r="B62" s="38" t="s">
        <v>73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9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</row>
    <row r="63" spans="1:155" ht="26.25" customHeight="1">
      <c r="A63" s="4"/>
      <c r="B63" s="38" t="s">
        <v>74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9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</row>
    <row r="64" spans="1:155" ht="15" customHeight="1">
      <c r="A64" s="4"/>
      <c r="B64" s="38" t="s">
        <v>75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9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</row>
    <row r="65" spans="1:155" ht="15" customHeight="1">
      <c r="A65" s="4"/>
      <c r="B65" s="38" t="s">
        <v>76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9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</row>
    <row r="66" spans="1:155" ht="15" customHeight="1">
      <c r="A66" s="4"/>
      <c r="B66" s="38" t="s">
        <v>77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9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</row>
    <row r="67" spans="1:155" ht="26.25" customHeight="1">
      <c r="A67" s="4"/>
      <c r="B67" s="38" t="s">
        <v>78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9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</row>
    <row r="68" spans="1:155" ht="15" customHeight="1">
      <c r="A68" s="4"/>
      <c r="B68" s="38" t="s">
        <v>79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9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</row>
    <row r="69" spans="1:155" ht="15" customHeight="1">
      <c r="A69" s="4"/>
      <c r="B69" s="38" t="s">
        <v>80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9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</row>
    <row r="70" spans="1:155" ht="27" customHeight="1">
      <c r="A70" s="4"/>
      <c r="B70" s="38" t="s">
        <v>81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9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</row>
    <row r="71" spans="1:155" ht="27" customHeight="1">
      <c r="A71" s="4"/>
      <c r="B71" s="38" t="s">
        <v>82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9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</row>
    <row r="72" spans="1:155" ht="27" customHeight="1">
      <c r="A72" s="4"/>
      <c r="B72" s="38" t="s">
        <v>83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9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</row>
    <row r="73" spans="1:155" ht="15" customHeight="1">
      <c r="A73" s="4"/>
      <c r="B73" s="38" t="s">
        <v>84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9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</row>
    <row r="74" spans="1:155" ht="15" customHeight="1">
      <c r="A74" s="4"/>
      <c r="B74" s="38" t="s">
        <v>85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9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</row>
    <row r="75" spans="1:155" ht="15" customHeight="1">
      <c r="A75" s="4"/>
      <c r="B75" s="38" t="s">
        <v>86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9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6">
        <f>BE43</f>
        <v>440496</v>
      </c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</row>
    <row r="77" spans="2:154" s="2" customFormat="1" ht="12.75">
      <c r="B77" s="49" t="s">
        <v>87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</row>
    <row r="78" ht="11.25" customHeight="1"/>
    <row r="79" spans="1:155" ht="26.25" customHeight="1">
      <c r="A79" s="119" t="s">
        <v>88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</row>
    <row r="80" ht="6" customHeight="1"/>
    <row r="81" spans="1:155" s="12" customFormat="1" ht="80.25" customHeight="1">
      <c r="A81" s="51" t="s">
        <v>89</v>
      </c>
      <c r="B81" s="51"/>
      <c r="C81" s="51"/>
      <c r="D81" s="51"/>
      <c r="E81" s="51"/>
      <c r="F81" s="51"/>
      <c r="G81" s="51"/>
      <c r="H81" s="64" t="s">
        <v>92</v>
      </c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6"/>
      <c r="BU81" s="51" t="s">
        <v>93</v>
      </c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 t="s">
        <v>94</v>
      </c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 t="s">
        <v>95</v>
      </c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 t="s">
        <v>96</v>
      </c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 t="s">
        <v>205</v>
      </c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</row>
    <row r="82" spans="1:155" ht="13.5" customHeight="1">
      <c r="A82" s="33" t="s">
        <v>90</v>
      </c>
      <c r="B82" s="33"/>
      <c r="C82" s="33"/>
      <c r="D82" s="33"/>
      <c r="E82" s="33"/>
      <c r="F82" s="33"/>
      <c r="G82" s="33"/>
      <c r="H82" s="50" t="s">
        <v>249</v>
      </c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9"/>
      <c r="BU82" s="28">
        <v>10</v>
      </c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30"/>
      <c r="CK82" s="28">
        <v>10</v>
      </c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30"/>
      <c r="DB82" s="28">
        <v>10</v>
      </c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30"/>
      <c r="DP82" s="28">
        <v>10</v>
      </c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30"/>
      <c r="EE82" s="102">
        <v>1823750</v>
      </c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4"/>
    </row>
    <row r="83" spans="1:155" ht="13.5" customHeight="1">
      <c r="A83" s="33" t="s">
        <v>91</v>
      </c>
      <c r="B83" s="33"/>
      <c r="C83" s="33"/>
      <c r="D83" s="33"/>
      <c r="E83" s="33"/>
      <c r="F83" s="33"/>
      <c r="G83" s="33"/>
      <c r="H83" s="50" t="s">
        <v>250</v>
      </c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9"/>
      <c r="BU83" s="28">
        <v>20</v>
      </c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30"/>
      <c r="CK83" s="28">
        <v>20</v>
      </c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30"/>
      <c r="DB83" s="28">
        <v>20</v>
      </c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30"/>
      <c r="DP83" s="28">
        <v>20</v>
      </c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30"/>
      <c r="EE83" s="28">
        <v>2571488.72</v>
      </c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30"/>
    </row>
    <row r="84" spans="1:155" ht="13.5" customHeight="1">
      <c r="A84" s="33" t="s">
        <v>1</v>
      </c>
      <c r="B84" s="33"/>
      <c r="C84" s="33"/>
      <c r="D84" s="33"/>
      <c r="E84" s="33"/>
      <c r="F84" s="33"/>
      <c r="G84" s="33"/>
      <c r="H84" s="4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9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</row>
    <row r="85" ht="11.25" customHeight="1"/>
    <row r="86" spans="6:138" ht="12.75">
      <c r="F86" s="19" t="s">
        <v>199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1"/>
    </row>
    <row r="87" spans="128:137" ht="7.5" customHeight="1">
      <c r="DX87" s="18"/>
      <c r="DY87" s="18"/>
      <c r="DZ87" s="18"/>
      <c r="EA87" s="18"/>
      <c r="EB87" s="18"/>
      <c r="EC87" s="18"/>
      <c r="ED87" s="18"/>
      <c r="EE87" s="18"/>
      <c r="EF87" s="18"/>
      <c r="EG87" s="18"/>
    </row>
    <row r="88" spans="1:155" ht="27" customHeight="1">
      <c r="A88" s="51" t="s">
        <v>89</v>
      </c>
      <c r="B88" s="51"/>
      <c r="C88" s="51"/>
      <c r="D88" s="51"/>
      <c r="E88" s="51"/>
      <c r="F88" s="51"/>
      <c r="G88" s="51"/>
      <c r="H88" s="64" t="s">
        <v>92</v>
      </c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6"/>
      <c r="DP88" s="64" t="s">
        <v>210</v>
      </c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6"/>
    </row>
    <row r="89" spans="1:155" ht="12.75" customHeight="1">
      <c r="A89" s="33" t="s">
        <v>90</v>
      </c>
      <c r="B89" s="33"/>
      <c r="C89" s="33"/>
      <c r="D89" s="33"/>
      <c r="E89" s="33"/>
      <c r="F89" s="33"/>
      <c r="G89" s="33"/>
      <c r="H89" s="50" t="s">
        <v>249</v>
      </c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9"/>
      <c r="DP89" s="28" t="s">
        <v>251</v>
      </c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30"/>
    </row>
    <row r="90" spans="1:155" ht="12.75" customHeight="1">
      <c r="A90" s="33" t="s">
        <v>91</v>
      </c>
      <c r="B90" s="33"/>
      <c r="C90" s="33"/>
      <c r="D90" s="33"/>
      <c r="E90" s="33"/>
      <c r="F90" s="33"/>
      <c r="G90" s="33"/>
      <c r="H90" s="50" t="s">
        <v>250</v>
      </c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9"/>
      <c r="DP90" s="28" t="s">
        <v>254</v>
      </c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30"/>
    </row>
    <row r="91" spans="1:155" ht="12.75">
      <c r="A91" s="33" t="s">
        <v>1</v>
      </c>
      <c r="B91" s="33"/>
      <c r="C91" s="33"/>
      <c r="D91" s="33"/>
      <c r="E91" s="33"/>
      <c r="F91" s="33"/>
      <c r="G91" s="33"/>
      <c r="H91" s="4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8"/>
      <c r="DP91" s="28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30"/>
    </row>
    <row r="92" spans="128:137" ht="12.75">
      <c r="DX92" s="18"/>
      <c r="DY92" s="18"/>
      <c r="DZ92" s="18"/>
      <c r="EA92" s="18"/>
      <c r="EB92" s="18"/>
      <c r="EC92" s="18"/>
      <c r="ED92" s="18"/>
      <c r="EE92" s="18"/>
      <c r="EF92" s="18"/>
      <c r="EG92" s="18"/>
    </row>
    <row r="93" spans="6:54" ht="12.75">
      <c r="F93" s="32" t="s">
        <v>97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1" t="s">
        <v>98</v>
      </c>
    </row>
    <row r="94" ht="11.25" customHeight="1"/>
    <row r="95" ht="12.75">
      <c r="F95" s="1" t="s">
        <v>99</v>
      </c>
    </row>
    <row r="96" spans="1:155" ht="13.5" customHeight="1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1"/>
      <c r="EF96" s="101"/>
      <c r="EG96" s="101"/>
      <c r="EH96" s="101"/>
      <c r="EI96" s="101"/>
      <c r="EJ96" s="101"/>
      <c r="EK96" s="101"/>
      <c r="EL96" s="101"/>
      <c r="EM96" s="101"/>
      <c r="EN96" s="101"/>
      <c r="EO96" s="101"/>
      <c r="EP96" s="101"/>
      <c r="EQ96" s="101"/>
      <c r="ER96" s="101"/>
      <c r="ES96" s="101"/>
      <c r="ET96" s="101"/>
      <c r="EU96" s="101"/>
      <c r="EV96" s="101"/>
      <c r="EW96" s="101"/>
      <c r="EX96" s="101"/>
      <c r="EY96" s="101"/>
    </row>
    <row r="97" spans="1:155" ht="13.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</row>
    <row r="98" spans="1:155" ht="13.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</row>
    <row r="99" spans="1:155" ht="13.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</row>
    <row r="100" ht="11.25" customHeight="1"/>
    <row r="101" spans="2:154" s="2" customFormat="1" ht="12.75">
      <c r="B101" s="49" t="s">
        <v>200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</row>
    <row r="102" ht="6" customHeight="1"/>
    <row r="103" spans="1:155" s="13" customFormat="1" ht="149.25" customHeight="1">
      <c r="A103" s="93" t="s">
        <v>23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5"/>
      <c r="W103" s="93" t="s">
        <v>104</v>
      </c>
      <c r="X103" s="94"/>
      <c r="Y103" s="94"/>
      <c r="Z103" s="94"/>
      <c r="AA103" s="94"/>
      <c r="AB103" s="94"/>
      <c r="AC103" s="94"/>
      <c r="AD103" s="94"/>
      <c r="AE103" s="95"/>
      <c r="AF103" s="64" t="s">
        <v>213</v>
      </c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6"/>
      <c r="AV103" s="93" t="s">
        <v>106</v>
      </c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5"/>
      <c r="BW103" s="64" t="s">
        <v>107</v>
      </c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6"/>
      <c r="CL103" s="93" t="s">
        <v>108</v>
      </c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94"/>
      <c r="ES103" s="94"/>
      <c r="ET103" s="94"/>
      <c r="EU103" s="94"/>
      <c r="EV103" s="94"/>
      <c r="EW103" s="94"/>
      <c r="EX103" s="94"/>
      <c r="EY103" s="95"/>
    </row>
    <row r="104" spans="1:155" s="8" customFormat="1" ht="39" customHeight="1">
      <c r="A104" s="14"/>
      <c r="B104" s="75" t="s">
        <v>113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6"/>
      <c r="W104" s="77" t="s">
        <v>105</v>
      </c>
      <c r="X104" s="78"/>
      <c r="Y104" s="78"/>
      <c r="Z104" s="78"/>
      <c r="AA104" s="78"/>
      <c r="AB104" s="78"/>
      <c r="AC104" s="78"/>
      <c r="AD104" s="78"/>
      <c r="AE104" s="79"/>
      <c r="AF104" s="35">
        <v>741568.89</v>
      </c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7"/>
      <c r="AV104" s="35">
        <f>AF104</f>
        <v>741568.89</v>
      </c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7"/>
      <c r="BW104" s="81">
        <f>((AV104*100)/AF104)-100</f>
        <v>0</v>
      </c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3"/>
      <c r="CL104" s="80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6"/>
    </row>
    <row r="105" spans="1:155" s="8" customFormat="1" ht="14.25" customHeight="1">
      <c r="A105" s="14"/>
      <c r="B105" s="98" t="s">
        <v>100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9"/>
      <c r="W105" s="77" t="s">
        <v>105</v>
      </c>
      <c r="X105" s="78"/>
      <c r="Y105" s="78"/>
      <c r="Z105" s="78"/>
      <c r="AA105" s="78"/>
      <c r="AB105" s="78"/>
      <c r="AC105" s="78"/>
      <c r="AD105" s="78"/>
      <c r="AE105" s="79"/>
      <c r="AF105" s="72">
        <f>AF107+AF110</f>
        <v>6596000</v>
      </c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4"/>
      <c r="AV105" s="35">
        <f>AV107+AV110</f>
        <v>6856238.72</v>
      </c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7"/>
      <c r="BW105" s="81">
        <f>((AV105*100)/AF105)-100</f>
        <v>3.945402061855674</v>
      </c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3"/>
      <c r="CL105" s="80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6"/>
    </row>
    <row r="106" spans="1:155" s="8" customFormat="1" ht="13.5" customHeight="1">
      <c r="A106" s="14"/>
      <c r="B106" s="75" t="s">
        <v>21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6"/>
      <c r="W106" s="77" t="s">
        <v>105</v>
      </c>
      <c r="X106" s="78"/>
      <c r="Y106" s="78"/>
      <c r="Z106" s="78"/>
      <c r="AA106" s="78"/>
      <c r="AB106" s="78"/>
      <c r="AC106" s="78"/>
      <c r="AD106" s="78"/>
      <c r="AE106" s="79"/>
      <c r="AF106" s="72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4"/>
      <c r="AV106" s="35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7"/>
      <c r="BW106" s="81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3"/>
      <c r="CL106" s="80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6"/>
    </row>
    <row r="107" spans="1:155" s="8" customFormat="1" ht="51.75" customHeight="1">
      <c r="A107" s="14"/>
      <c r="B107" s="75" t="s">
        <v>101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6"/>
      <c r="W107" s="77" t="s">
        <v>105</v>
      </c>
      <c r="X107" s="78"/>
      <c r="Y107" s="78"/>
      <c r="Z107" s="78"/>
      <c r="AA107" s="78"/>
      <c r="AB107" s="78"/>
      <c r="AC107" s="78"/>
      <c r="AD107" s="78"/>
      <c r="AE107" s="79"/>
      <c r="AF107" s="72">
        <v>2396000</v>
      </c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4"/>
      <c r="AV107" s="72">
        <v>2396000</v>
      </c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4"/>
      <c r="BW107" s="81">
        <f>((AV107*100)/AF107)-100</f>
        <v>0</v>
      </c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3"/>
      <c r="CL107" s="80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6"/>
    </row>
    <row r="108" spans="1:155" s="8" customFormat="1" ht="13.5" customHeight="1">
      <c r="A108" s="14"/>
      <c r="B108" s="75" t="s">
        <v>102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6"/>
      <c r="W108" s="77" t="s">
        <v>105</v>
      </c>
      <c r="X108" s="78"/>
      <c r="Y108" s="78"/>
      <c r="Z108" s="78"/>
      <c r="AA108" s="78"/>
      <c r="AB108" s="78"/>
      <c r="AC108" s="78"/>
      <c r="AD108" s="78"/>
      <c r="AE108" s="79"/>
      <c r="AF108" s="72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4"/>
      <c r="AV108" s="35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7"/>
      <c r="BW108" s="81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3"/>
      <c r="CL108" s="80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6"/>
    </row>
    <row r="109" spans="1:155" s="8" customFormat="1" ht="27" customHeight="1">
      <c r="A109" s="14"/>
      <c r="B109" s="75" t="s">
        <v>103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6"/>
      <c r="W109" s="77" t="s">
        <v>105</v>
      </c>
      <c r="X109" s="78"/>
      <c r="Y109" s="78"/>
      <c r="Z109" s="78"/>
      <c r="AA109" s="78"/>
      <c r="AB109" s="78"/>
      <c r="AC109" s="78"/>
      <c r="AD109" s="78"/>
      <c r="AE109" s="79"/>
      <c r="AF109" s="72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4"/>
      <c r="AV109" s="35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7"/>
      <c r="BW109" s="81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3"/>
      <c r="CL109" s="80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6"/>
    </row>
    <row r="110" spans="1:155" s="8" customFormat="1" ht="173.25" customHeight="1">
      <c r="A110" s="14"/>
      <c r="B110" s="75" t="s">
        <v>212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6"/>
      <c r="W110" s="77" t="s">
        <v>105</v>
      </c>
      <c r="X110" s="78"/>
      <c r="Y110" s="78"/>
      <c r="Z110" s="78"/>
      <c r="AA110" s="78"/>
      <c r="AB110" s="78"/>
      <c r="AC110" s="78"/>
      <c r="AD110" s="78"/>
      <c r="AE110" s="79"/>
      <c r="AF110" s="72">
        <v>4200000</v>
      </c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4"/>
      <c r="AV110" s="35">
        <v>4460238.72</v>
      </c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7"/>
      <c r="BW110" s="81">
        <f>((AV110*100)/AF110)-100</f>
        <v>6.196160000000006</v>
      </c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3"/>
      <c r="CL110" s="80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6"/>
    </row>
    <row r="111" spans="1:155" s="8" customFormat="1" ht="13.5" customHeight="1">
      <c r="A111" s="14"/>
      <c r="B111" s="75" t="s">
        <v>21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6"/>
      <c r="W111" s="77" t="s">
        <v>105</v>
      </c>
      <c r="X111" s="78"/>
      <c r="Y111" s="78"/>
      <c r="Z111" s="78"/>
      <c r="AA111" s="78"/>
      <c r="AB111" s="78"/>
      <c r="AC111" s="78"/>
      <c r="AD111" s="78"/>
      <c r="AE111" s="79"/>
      <c r="AF111" s="72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4"/>
      <c r="AV111" s="35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7"/>
      <c r="BW111" s="81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3"/>
      <c r="CL111" s="80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6"/>
    </row>
    <row r="112" spans="1:155" s="8" customFormat="1" ht="14.25" customHeight="1">
      <c r="A112" s="14"/>
      <c r="B112" s="75" t="s">
        <v>109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6"/>
      <c r="W112" s="77" t="s">
        <v>105</v>
      </c>
      <c r="X112" s="78"/>
      <c r="Y112" s="78"/>
      <c r="Z112" s="78"/>
      <c r="AA112" s="78"/>
      <c r="AB112" s="78"/>
      <c r="AC112" s="78"/>
      <c r="AD112" s="78"/>
      <c r="AE112" s="79"/>
      <c r="AF112" s="72">
        <v>1823750</v>
      </c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4"/>
      <c r="AV112" s="72">
        <v>1823750</v>
      </c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4"/>
      <c r="BW112" s="81">
        <f>((AV112*100)/AF112)-100</f>
        <v>0</v>
      </c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3"/>
      <c r="CL112" s="80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6"/>
    </row>
    <row r="113" spans="1:155" s="8" customFormat="1" ht="14.25" customHeight="1">
      <c r="A113" s="14"/>
      <c r="B113" s="75" t="s">
        <v>110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6"/>
      <c r="W113" s="77" t="s">
        <v>105</v>
      </c>
      <c r="X113" s="78"/>
      <c r="Y113" s="78"/>
      <c r="Z113" s="78"/>
      <c r="AA113" s="78"/>
      <c r="AB113" s="78"/>
      <c r="AC113" s="78"/>
      <c r="AD113" s="78"/>
      <c r="AE113" s="79"/>
      <c r="AF113" s="72">
        <f>2311250+65000</f>
        <v>2376250</v>
      </c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4"/>
      <c r="AV113" s="35">
        <f>AV110-AV112</f>
        <v>2636488.7199999997</v>
      </c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7"/>
      <c r="BW113" s="81">
        <f>((AV113*100)/AF113)-100</f>
        <v>10.951655760126243</v>
      </c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3"/>
      <c r="CL113" s="80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6"/>
    </row>
    <row r="114" spans="1:155" s="8" customFormat="1" ht="14.25" customHeight="1">
      <c r="A114" s="14"/>
      <c r="B114" s="96" t="s">
        <v>111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7"/>
      <c r="W114" s="77" t="s">
        <v>105</v>
      </c>
      <c r="X114" s="78"/>
      <c r="Y114" s="78"/>
      <c r="Z114" s="78"/>
      <c r="AA114" s="78"/>
      <c r="AB114" s="78"/>
      <c r="AC114" s="78"/>
      <c r="AD114" s="78"/>
      <c r="AE114" s="79"/>
      <c r="AF114" s="72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4"/>
      <c r="AV114" s="35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7"/>
      <c r="BW114" s="81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3"/>
      <c r="CL114" s="80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6"/>
    </row>
    <row r="115" spans="1:155" s="8" customFormat="1" ht="39" customHeight="1">
      <c r="A115" s="14"/>
      <c r="B115" s="75" t="s">
        <v>112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6"/>
      <c r="W115" s="77" t="s">
        <v>105</v>
      </c>
      <c r="X115" s="78"/>
      <c r="Y115" s="78"/>
      <c r="Z115" s="78"/>
      <c r="AA115" s="78"/>
      <c r="AB115" s="78"/>
      <c r="AC115" s="78"/>
      <c r="AD115" s="78"/>
      <c r="AE115" s="79"/>
      <c r="AF115" s="72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4"/>
      <c r="AV115" s="35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7"/>
      <c r="BW115" s="81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3"/>
      <c r="CL115" s="80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6"/>
    </row>
    <row r="116" spans="1:155" s="8" customFormat="1" ht="14.25" customHeight="1">
      <c r="A116" s="14"/>
      <c r="B116" s="75" t="s">
        <v>21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6"/>
      <c r="W116" s="77" t="s">
        <v>105</v>
      </c>
      <c r="X116" s="78"/>
      <c r="Y116" s="78"/>
      <c r="Z116" s="78"/>
      <c r="AA116" s="78"/>
      <c r="AB116" s="78"/>
      <c r="AC116" s="78"/>
      <c r="AD116" s="78"/>
      <c r="AE116" s="79"/>
      <c r="AF116" s="72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4"/>
      <c r="AV116" s="35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7"/>
      <c r="BW116" s="81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3"/>
      <c r="CL116" s="80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6"/>
    </row>
    <row r="117" spans="1:155" s="8" customFormat="1" ht="39" customHeight="1">
      <c r="A117" s="14"/>
      <c r="B117" s="75" t="s">
        <v>114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6"/>
      <c r="W117" s="77" t="s">
        <v>105</v>
      </c>
      <c r="X117" s="78"/>
      <c r="Y117" s="78"/>
      <c r="Z117" s="78"/>
      <c r="AA117" s="78"/>
      <c r="AB117" s="78"/>
      <c r="AC117" s="78"/>
      <c r="AD117" s="78"/>
      <c r="AE117" s="79"/>
      <c r="AF117" s="72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4"/>
      <c r="AV117" s="35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7"/>
      <c r="BW117" s="81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3"/>
      <c r="CL117" s="80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6"/>
    </row>
    <row r="118" spans="1:155" s="8" customFormat="1" ht="45.75" customHeight="1">
      <c r="A118" s="14"/>
      <c r="B118" s="75" t="s">
        <v>115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6"/>
      <c r="W118" s="77" t="s">
        <v>105</v>
      </c>
      <c r="X118" s="78"/>
      <c r="Y118" s="78"/>
      <c r="Z118" s="78"/>
      <c r="AA118" s="78"/>
      <c r="AB118" s="78"/>
      <c r="AC118" s="78"/>
      <c r="AD118" s="78"/>
      <c r="AE118" s="79"/>
      <c r="AF118" s="72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4"/>
      <c r="AV118" s="35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7"/>
      <c r="BW118" s="81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3"/>
      <c r="CL118" s="80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6"/>
    </row>
    <row r="119" spans="1:155" s="16" customFormat="1" ht="14.25" customHeight="1">
      <c r="A119" s="15"/>
      <c r="B119" s="98" t="s">
        <v>117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9"/>
      <c r="W119" s="84" t="s">
        <v>116</v>
      </c>
      <c r="X119" s="85"/>
      <c r="Y119" s="85"/>
      <c r="Z119" s="85"/>
      <c r="AA119" s="85"/>
      <c r="AB119" s="85"/>
      <c r="AC119" s="85"/>
      <c r="AD119" s="85"/>
      <c r="AE119" s="86"/>
      <c r="AF119" s="87">
        <v>7003830</v>
      </c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9"/>
      <c r="AV119" s="90">
        <v>6848256.98</v>
      </c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2"/>
      <c r="BW119" s="81">
        <f>((AV119*100)/AF119)-100</f>
        <v>-2.221256369729133</v>
      </c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3"/>
      <c r="CL119" s="100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9"/>
    </row>
    <row r="120" spans="1:155" s="8" customFormat="1" ht="13.5" customHeight="1">
      <c r="A120" s="14"/>
      <c r="B120" s="75" t="s">
        <v>21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6"/>
      <c r="W120" s="77"/>
      <c r="X120" s="78"/>
      <c r="Y120" s="78"/>
      <c r="Z120" s="78"/>
      <c r="AA120" s="78"/>
      <c r="AB120" s="78"/>
      <c r="AC120" s="78"/>
      <c r="AD120" s="78"/>
      <c r="AE120" s="79"/>
      <c r="AF120" s="35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7"/>
      <c r="AV120" s="35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7"/>
      <c r="BW120" s="81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3"/>
      <c r="CL120" s="80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6"/>
    </row>
    <row r="121" spans="1:155" s="8" customFormat="1" ht="52.5" customHeight="1">
      <c r="A121" s="14"/>
      <c r="B121" s="75" t="s">
        <v>119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6"/>
      <c r="W121" s="77" t="s">
        <v>118</v>
      </c>
      <c r="X121" s="78"/>
      <c r="Y121" s="78"/>
      <c r="Z121" s="78"/>
      <c r="AA121" s="78"/>
      <c r="AB121" s="78"/>
      <c r="AC121" s="78"/>
      <c r="AD121" s="78"/>
      <c r="AE121" s="79"/>
      <c r="AF121" s="35">
        <f>AF123+AF124+AF125</f>
        <v>4242019.06</v>
      </c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7"/>
      <c r="AV121" s="35">
        <f>AV123+AV124+AV125</f>
        <v>4186392.13</v>
      </c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7"/>
      <c r="BW121" s="81">
        <f>((AV121*100)/AF121)-100</f>
        <v>-1.311331448850197</v>
      </c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3"/>
      <c r="CL121" s="80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6"/>
    </row>
    <row r="122" spans="1:155" s="8" customFormat="1" ht="13.5" customHeight="1">
      <c r="A122" s="14"/>
      <c r="B122" s="75" t="s">
        <v>20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6"/>
      <c r="W122" s="77"/>
      <c r="X122" s="78"/>
      <c r="Y122" s="78"/>
      <c r="Z122" s="78"/>
      <c r="AA122" s="78"/>
      <c r="AB122" s="78"/>
      <c r="AC122" s="78"/>
      <c r="AD122" s="78"/>
      <c r="AE122" s="79"/>
      <c r="AF122" s="35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7"/>
      <c r="AV122" s="35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7"/>
      <c r="BW122" s="81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3"/>
      <c r="CL122" s="80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6"/>
    </row>
    <row r="123" spans="1:155" s="8" customFormat="1" ht="14.25" customHeight="1">
      <c r="A123" s="14"/>
      <c r="B123" s="75" t="s">
        <v>120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6"/>
      <c r="W123" s="77" t="s">
        <v>121</v>
      </c>
      <c r="X123" s="78"/>
      <c r="Y123" s="78"/>
      <c r="Z123" s="78"/>
      <c r="AA123" s="78"/>
      <c r="AB123" s="78"/>
      <c r="AC123" s="78"/>
      <c r="AD123" s="78"/>
      <c r="AE123" s="79"/>
      <c r="AF123" s="35">
        <v>3163704.67</v>
      </c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7"/>
      <c r="AV123" s="35">
        <v>3132886.67</v>
      </c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7"/>
      <c r="BW123" s="81">
        <f>((AV123*100)/AF123)-100</f>
        <v>-0.974111151784598</v>
      </c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3"/>
      <c r="CL123" s="80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6"/>
    </row>
    <row r="124" spans="1:155" s="8" customFormat="1" ht="13.5" customHeight="1">
      <c r="A124" s="14"/>
      <c r="B124" s="38" t="s">
        <v>122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9"/>
      <c r="W124" s="77" t="s">
        <v>124</v>
      </c>
      <c r="X124" s="78"/>
      <c r="Y124" s="78"/>
      <c r="Z124" s="78"/>
      <c r="AA124" s="78"/>
      <c r="AB124" s="78"/>
      <c r="AC124" s="78"/>
      <c r="AD124" s="78"/>
      <c r="AE124" s="79"/>
      <c r="AF124" s="35">
        <v>51000</v>
      </c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7"/>
      <c r="AV124" s="35">
        <v>51000</v>
      </c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7"/>
      <c r="BW124" s="81">
        <f>((AV124*100)/AF124)-100</f>
        <v>0</v>
      </c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3"/>
      <c r="CL124" s="80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6"/>
    </row>
    <row r="125" spans="1:155" s="8" customFormat="1" ht="38.25" customHeight="1">
      <c r="A125" s="14"/>
      <c r="B125" s="38" t="s">
        <v>123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9"/>
      <c r="W125" s="77" t="s">
        <v>125</v>
      </c>
      <c r="X125" s="78"/>
      <c r="Y125" s="78"/>
      <c r="Z125" s="78"/>
      <c r="AA125" s="78"/>
      <c r="AB125" s="78"/>
      <c r="AC125" s="78"/>
      <c r="AD125" s="78"/>
      <c r="AE125" s="79"/>
      <c r="AF125" s="35">
        <v>1027314.39</v>
      </c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7"/>
      <c r="AV125" s="35">
        <v>1002505.46</v>
      </c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7"/>
      <c r="BW125" s="81">
        <f>((AV125*100)/AF125)-100</f>
        <v>-2.4149306426049435</v>
      </c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3"/>
      <c r="CL125" s="80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6"/>
    </row>
    <row r="126" spans="1:155" s="8" customFormat="1" ht="26.25" customHeight="1">
      <c r="A126" s="14"/>
      <c r="B126" s="38" t="s">
        <v>138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9"/>
      <c r="W126" s="77" t="s">
        <v>126</v>
      </c>
      <c r="X126" s="78"/>
      <c r="Y126" s="78"/>
      <c r="Z126" s="78"/>
      <c r="AA126" s="78"/>
      <c r="AB126" s="78"/>
      <c r="AC126" s="78"/>
      <c r="AD126" s="78"/>
      <c r="AE126" s="79"/>
      <c r="AF126" s="35">
        <v>2464844.44</v>
      </c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7"/>
      <c r="AV126" s="35">
        <f>AV128+AV130+AV131+AV132+AV133</f>
        <v>2423721.93</v>
      </c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7"/>
      <c r="BW126" s="81">
        <f>((AV126*100)/AF126)-100</f>
        <v>-1.6683612698900987</v>
      </c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3"/>
      <c r="CL126" s="80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6"/>
    </row>
    <row r="127" spans="1:155" s="8" customFormat="1" ht="12.75">
      <c r="A127" s="14"/>
      <c r="B127" s="38" t="s">
        <v>20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9"/>
      <c r="W127" s="77"/>
      <c r="X127" s="78"/>
      <c r="Y127" s="78"/>
      <c r="Z127" s="78"/>
      <c r="AA127" s="78"/>
      <c r="AB127" s="78"/>
      <c r="AC127" s="78"/>
      <c r="AD127" s="78"/>
      <c r="AE127" s="79"/>
      <c r="AF127" s="35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7"/>
      <c r="AV127" s="35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7"/>
      <c r="BW127" s="81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3"/>
      <c r="CL127" s="80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6"/>
    </row>
    <row r="128" spans="1:155" s="8" customFormat="1" ht="12.75">
      <c r="A128" s="14"/>
      <c r="B128" s="38" t="s">
        <v>139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9"/>
      <c r="W128" s="77" t="s">
        <v>127</v>
      </c>
      <c r="X128" s="78"/>
      <c r="Y128" s="78"/>
      <c r="Z128" s="78"/>
      <c r="AA128" s="78"/>
      <c r="AB128" s="78"/>
      <c r="AC128" s="78"/>
      <c r="AD128" s="78"/>
      <c r="AE128" s="79"/>
      <c r="AF128" s="35">
        <v>90823.85</v>
      </c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7"/>
      <c r="AV128" s="35">
        <v>79736.01</v>
      </c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7"/>
      <c r="BW128" s="81">
        <f>((AV128*100)/AF128)-100</f>
        <v>-12.208070897677217</v>
      </c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3"/>
      <c r="CL128" s="80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6"/>
    </row>
    <row r="129" spans="1:155" s="8" customFormat="1" ht="12.75">
      <c r="A129" s="14"/>
      <c r="B129" s="38" t="s">
        <v>140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9"/>
      <c r="W129" s="77" t="s">
        <v>128</v>
      </c>
      <c r="X129" s="78"/>
      <c r="Y129" s="78"/>
      <c r="Z129" s="78"/>
      <c r="AA129" s="78"/>
      <c r="AB129" s="78"/>
      <c r="AC129" s="78"/>
      <c r="AD129" s="78"/>
      <c r="AE129" s="79"/>
      <c r="AF129" s="35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7"/>
      <c r="AV129" s="35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7"/>
      <c r="BW129" s="81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3"/>
      <c r="CL129" s="80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6"/>
    </row>
    <row r="130" spans="1:155" s="8" customFormat="1" ht="12.75">
      <c r="A130" s="14"/>
      <c r="B130" s="38" t="s">
        <v>141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9"/>
      <c r="W130" s="77" t="s">
        <v>129</v>
      </c>
      <c r="X130" s="78"/>
      <c r="Y130" s="78"/>
      <c r="Z130" s="78"/>
      <c r="AA130" s="78"/>
      <c r="AB130" s="78"/>
      <c r="AC130" s="78"/>
      <c r="AD130" s="78"/>
      <c r="AE130" s="79"/>
      <c r="AF130" s="35">
        <v>87900.16</v>
      </c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7"/>
      <c r="AV130" s="35">
        <v>80998.32</v>
      </c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7"/>
      <c r="BW130" s="81">
        <f>((AV130*100)/AF130)-100</f>
        <v>-7.851908346924503</v>
      </c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3"/>
      <c r="CL130" s="80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6"/>
    </row>
    <row r="131" spans="1:155" s="8" customFormat="1" ht="38.25" customHeight="1">
      <c r="A131" s="14"/>
      <c r="B131" s="38" t="s">
        <v>142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9"/>
      <c r="W131" s="77" t="s">
        <v>130</v>
      </c>
      <c r="X131" s="78"/>
      <c r="Y131" s="78"/>
      <c r="Z131" s="78"/>
      <c r="AA131" s="78"/>
      <c r="AB131" s="78"/>
      <c r="AC131" s="78"/>
      <c r="AD131" s="78"/>
      <c r="AE131" s="79"/>
      <c r="AF131" s="35">
        <v>1416</v>
      </c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7"/>
      <c r="AV131" s="35">
        <v>1416</v>
      </c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7"/>
      <c r="BW131" s="81">
        <f>((AV131*100)/AF131)-100</f>
        <v>0</v>
      </c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3"/>
      <c r="CL131" s="80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6"/>
    </row>
    <row r="132" spans="1:155" s="8" customFormat="1" ht="38.25" customHeight="1">
      <c r="A132" s="14"/>
      <c r="B132" s="38" t="s">
        <v>143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9"/>
      <c r="W132" s="77" t="s">
        <v>131</v>
      </c>
      <c r="X132" s="78"/>
      <c r="Y132" s="78"/>
      <c r="Z132" s="78"/>
      <c r="AA132" s="78"/>
      <c r="AB132" s="78"/>
      <c r="AC132" s="78"/>
      <c r="AD132" s="78"/>
      <c r="AE132" s="79"/>
      <c r="AF132" s="35">
        <v>126372.56</v>
      </c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7"/>
      <c r="AV132" s="35">
        <v>123140.04</v>
      </c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7"/>
      <c r="BW132" s="81">
        <f>((AV132*100)/AF132)-100</f>
        <v>-2.5579287149045626</v>
      </c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3"/>
      <c r="CL132" s="80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6"/>
    </row>
    <row r="133" spans="1:155" s="8" customFormat="1" ht="26.25" customHeight="1">
      <c r="A133" s="14"/>
      <c r="B133" s="38" t="s">
        <v>144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9"/>
      <c r="W133" s="77" t="s">
        <v>132</v>
      </c>
      <c r="X133" s="78"/>
      <c r="Y133" s="78"/>
      <c r="Z133" s="78"/>
      <c r="AA133" s="78"/>
      <c r="AB133" s="78"/>
      <c r="AC133" s="78"/>
      <c r="AD133" s="78"/>
      <c r="AE133" s="79"/>
      <c r="AF133" s="35">
        <v>2158331.87</v>
      </c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7"/>
      <c r="AV133" s="35">
        <v>2138431.56</v>
      </c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7"/>
      <c r="BW133" s="81">
        <f>((AV133*100)/AF133)-100</f>
        <v>-0.922022710066372</v>
      </c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3"/>
      <c r="CL133" s="80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6"/>
    </row>
    <row r="134" spans="1:155" s="8" customFormat="1" ht="38.25" customHeight="1">
      <c r="A134" s="14"/>
      <c r="B134" s="38" t="s">
        <v>145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9"/>
      <c r="W134" s="77" t="s">
        <v>133</v>
      </c>
      <c r="X134" s="78"/>
      <c r="Y134" s="78"/>
      <c r="Z134" s="78"/>
      <c r="AA134" s="78"/>
      <c r="AB134" s="78"/>
      <c r="AC134" s="78"/>
      <c r="AD134" s="78"/>
      <c r="AE134" s="79"/>
      <c r="AF134" s="35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7"/>
      <c r="AV134" s="35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7"/>
      <c r="BW134" s="81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3"/>
      <c r="CL134" s="80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6"/>
    </row>
    <row r="135" spans="1:155" s="8" customFormat="1" ht="21.75" customHeight="1">
      <c r="A135" s="14"/>
      <c r="B135" s="38" t="s">
        <v>252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9"/>
      <c r="W135" s="77" t="s">
        <v>253</v>
      </c>
      <c r="X135" s="78"/>
      <c r="Y135" s="78"/>
      <c r="Z135" s="78"/>
      <c r="AA135" s="78"/>
      <c r="AB135" s="78"/>
      <c r="AC135" s="78"/>
      <c r="AD135" s="78"/>
      <c r="AE135" s="79"/>
      <c r="AF135" s="35">
        <v>79690</v>
      </c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7"/>
      <c r="AV135" s="35">
        <f>7999+58631.88+2335.66</f>
        <v>68966.54000000001</v>
      </c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7"/>
      <c r="BW135" s="81">
        <f>((AV135*100)/AF135)-100</f>
        <v>-13.456468816664568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3"/>
      <c r="CL135" s="80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6"/>
    </row>
    <row r="136" spans="1:155" s="8" customFormat="1" ht="38.25" customHeight="1">
      <c r="A136" s="14"/>
      <c r="B136" s="38" t="s">
        <v>146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9"/>
      <c r="W136" s="77" t="s">
        <v>134</v>
      </c>
      <c r="X136" s="78"/>
      <c r="Y136" s="78"/>
      <c r="Z136" s="78"/>
      <c r="AA136" s="78"/>
      <c r="AB136" s="78"/>
      <c r="AC136" s="78"/>
      <c r="AD136" s="78"/>
      <c r="AE136" s="79"/>
      <c r="AF136" s="35">
        <v>217276.5</v>
      </c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7"/>
      <c r="AV136" s="35">
        <v>169176.38</v>
      </c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7"/>
      <c r="BW136" s="81">
        <f>((AV136*100)/AF136)-100</f>
        <v>-22.13774614373851</v>
      </c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3"/>
      <c r="CL136" s="80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6"/>
    </row>
    <row r="137" spans="1:155" s="8" customFormat="1" ht="13.5" customHeight="1">
      <c r="A137" s="14"/>
      <c r="B137" s="38" t="s">
        <v>20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9"/>
      <c r="W137" s="77"/>
      <c r="X137" s="78"/>
      <c r="Y137" s="78"/>
      <c r="Z137" s="78"/>
      <c r="AA137" s="78"/>
      <c r="AB137" s="78"/>
      <c r="AC137" s="78"/>
      <c r="AD137" s="78"/>
      <c r="AE137" s="79"/>
      <c r="AF137" s="35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7"/>
      <c r="AV137" s="35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7"/>
      <c r="BW137" s="81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3"/>
      <c r="CL137" s="80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6"/>
    </row>
    <row r="138" spans="1:155" s="8" customFormat="1" ht="38.25" customHeight="1">
      <c r="A138" s="14"/>
      <c r="B138" s="38" t="s">
        <v>147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9"/>
      <c r="W138" s="77" t="s">
        <v>135</v>
      </c>
      <c r="X138" s="78"/>
      <c r="Y138" s="78"/>
      <c r="Z138" s="78"/>
      <c r="AA138" s="78"/>
      <c r="AB138" s="78"/>
      <c r="AC138" s="78"/>
      <c r="AD138" s="78"/>
      <c r="AE138" s="79"/>
      <c r="AF138" s="35">
        <v>40782</v>
      </c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7"/>
      <c r="AV138" s="35">
        <v>40782</v>
      </c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7"/>
      <c r="BW138" s="81">
        <f>((AV138*100)/AF138)-100</f>
        <v>0</v>
      </c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3"/>
      <c r="CL138" s="80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6"/>
    </row>
    <row r="139" spans="1:155" s="8" customFormat="1" ht="51.75" customHeight="1">
      <c r="A139" s="14"/>
      <c r="B139" s="38" t="s">
        <v>148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9"/>
      <c r="W139" s="77" t="s">
        <v>136</v>
      </c>
      <c r="X139" s="78"/>
      <c r="Y139" s="78"/>
      <c r="Z139" s="78"/>
      <c r="AA139" s="78"/>
      <c r="AB139" s="78"/>
      <c r="AC139" s="78"/>
      <c r="AD139" s="78"/>
      <c r="AE139" s="79"/>
      <c r="AF139" s="35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7"/>
      <c r="AV139" s="35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7"/>
      <c r="BW139" s="81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3"/>
      <c r="CL139" s="80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6"/>
    </row>
    <row r="140" spans="1:155" s="8" customFormat="1" ht="52.5" customHeight="1">
      <c r="A140" s="14"/>
      <c r="B140" s="38" t="s">
        <v>175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9"/>
      <c r="W140" s="77" t="s">
        <v>137</v>
      </c>
      <c r="X140" s="78"/>
      <c r="Y140" s="78"/>
      <c r="Z140" s="78"/>
      <c r="AA140" s="78"/>
      <c r="AB140" s="78"/>
      <c r="AC140" s="78"/>
      <c r="AD140" s="78"/>
      <c r="AE140" s="79"/>
      <c r="AF140" s="35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7"/>
      <c r="AV140" s="35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7"/>
      <c r="BW140" s="81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3"/>
      <c r="CL140" s="80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6"/>
    </row>
    <row r="141" spans="1:155" s="8" customFormat="1" ht="52.5" customHeight="1">
      <c r="A141" s="14"/>
      <c r="B141" s="38" t="s">
        <v>149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9"/>
      <c r="W141" s="77" t="s">
        <v>174</v>
      </c>
      <c r="X141" s="78"/>
      <c r="Y141" s="78"/>
      <c r="Z141" s="78"/>
      <c r="AA141" s="78"/>
      <c r="AB141" s="78"/>
      <c r="AC141" s="78"/>
      <c r="AD141" s="78"/>
      <c r="AE141" s="79"/>
      <c r="AF141" s="35">
        <v>176494.5</v>
      </c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7"/>
      <c r="AV141" s="35">
        <v>128394.38</v>
      </c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7"/>
      <c r="BW141" s="81">
        <f>((AV141*100)/AF141)-100</f>
        <v>-27.253041879492002</v>
      </c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3"/>
      <c r="CL141" s="80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6"/>
    </row>
    <row r="142" spans="1:155" s="8" customFormat="1" ht="39" customHeight="1">
      <c r="A142" s="14"/>
      <c r="B142" s="75" t="s">
        <v>150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6"/>
      <c r="W142" s="77" t="s">
        <v>151</v>
      </c>
      <c r="X142" s="78"/>
      <c r="Y142" s="78"/>
      <c r="Z142" s="78"/>
      <c r="AA142" s="78"/>
      <c r="AB142" s="78"/>
      <c r="AC142" s="78"/>
      <c r="AD142" s="78"/>
      <c r="AE142" s="79"/>
      <c r="AF142" s="35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7"/>
      <c r="AV142" s="35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7"/>
      <c r="BW142" s="35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7"/>
      <c r="CL142" s="80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6"/>
    </row>
    <row r="143" spans="1:155" s="8" customFormat="1" ht="13.5" customHeight="1">
      <c r="A143" s="14"/>
      <c r="B143" s="75" t="s">
        <v>20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6"/>
      <c r="W143" s="77"/>
      <c r="X143" s="78"/>
      <c r="Y143" s="78"/>
      <c r="Z143" s="78"/>
      <c r="AA143" s="78"/>
      <c r="AB143" s="78"/>
      <c r="AC143" s="78"/>
      <c r="AD143" s="78"/>
      <c r="AE143" s="79"/>
      <c r="AF143" s="35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7"/>
      <c r="AV143" s="35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7"/>
      <c r="BW143" s="35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7"/>
      <c r="CL143" s="80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6"/>
    </row>
    <row r="144" spans="1:155" s="8" customFormat="1" ht="66" customHeight="1">
      <c r="A144" s="14"/>
      <c r="B144" s="75" t="s">
        <v>154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6"/>
      <c r="W144" s="77" t="s">
        <v>152</v>
      </c>
      <c r="X144" s="78"/>
      <c r="Y144" s="78"/>
      <c r="Z144" s="78"/>
      <c r="AA144" s="78"/>
      <c r="AB144" s="78"/>
      <c r="AC144" s="78"/>
      <c r="AD144" s="78"/>
      <c r="AE144" s="79"/>
      <c r="AF144" s="35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7"/>
      <c r="AV144" s="35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7"/>
      <c r="BW144" s="35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7"/>
      <c r="CL144" s="80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6"/>
    </row>
    <row r="145" spans="1:155" s="8" customFormat="1" ht="52.5" customHeight="1">
      <c r="A145" s="14"/>
      <c r="B145" s="75" t="s">
        <v>155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6"/>
      <c r="W145" s="77" t="s">
        <v>153</v>
      </c>
      <c r="X145" s="78"/>
      <c r="Y145" s="78"/>
      <c r="Z145" s="78"/>
      <c r="AA145" s="78"/>
      <c r="AB145" s="78"/>
      <c r="AC145" s="78"/>
      <c r="AD145" s="78"/>
      <c r="AE145" s="79"/>
      <c r="AF145" s="35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7"/>
      <c r="AV145" s="35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7"/>
      <c r="BW145" s="35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7"/>
      <c r="CL145" s="80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6"/>
    </row>
    <row r="147" spans="2:154" s="2" customFormat="1" ht="12.75">
      <c r="B147" s="49" t="s">
        <v>201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</row>
    <row r="148" ht="6" customHeight="1"/>
    <row r="149" spans="1:155" s="17" customFormat="1" ht="39.75" customHeight="1">
      <c r="A149" s="69" t="s">
        <v>23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1"/>
      <c r="BI149" s="69" t="s">
        <v>156</v>
      </c>
      <c r="BJ149" s="70"/>
      <c r="BK149" s="70"/>
      <c r="BL149" s="70"/>
      <c r="BM149" s="70"/>
      <c r="BN149" s="70"/>
      <c r="BO149" s="70"/>
      <c r="BP149" s="70"/>
      <c r="BQ149" s="70"/>
      <c r="BR149" s="71"/>
      <c r="BS149" s="69" t="s">
        <v>157</v>
      </c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1"/>
      <c r="CL149" s="69" t="s">
        <v>158</v>
      </c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1"/>
      <c r="DB149" s="69" t="s">
        <v>159</v>
      </c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1"/>
    </row>
    <row r="150" spans="1:155" ht="25.5" customHeight="1">
      <c r="A150" s="61" t="s">
        <v>269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3"/>
      <c r="BI150" s="64"/>
      <c r="BJ150" s="65"/>
      <c r="BK150" s="65"/>
      <c r="BL150" s="65"/>
      <c r="BM150" s="65"/>
      <c r="BN150" s="65"/>
      <c r="BO150" s="65"/>
      <c r="BP150" s="65"/>
      <c r="BQ150" s="65"/>
      <c r="BR150" s="66"/>
      <c r="BS150" s="28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30"/>
      <c r="CL150" s="28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30"/>
      <c r="DB150" s="50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9"/>
    </row>
    <row r="151" spans="1:155" ht="40.5" customHeight="1">
      <c r="A151" s="61" t="s">
        <v>270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3"/>
      <c r="BI151" s="64" t="s">
        <v>218</v>
      </c>
      <c r="BJ151" s="65"/>
      <c r="BK151" s="65"/>
      <c r="BL151" s="65"/>
      <c r="BM151" s="65"/>
      <c r="BN151" s="65"/>
      <c r="BO151" s="65"/>
      <c r="BP151" s="65"/>
      <c r="BQ151" s="65"/>
      <c r="BR151" s="66"/>
      <c r="BS151" s="35" t="s">
        <v>265</v>
      </c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7"/>
      <c r="CL151" s="35">
        <v>100</v>
      </c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7"/>
      <c r="DB151" s="50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9"/>
    </row>
    <row r="152" spans="1:155" ht="66" customHeight="1">
      <c r="A152" s="61" t="s">
        <v>261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3"/>
      <c r="BI152" s="64" t="s">
        <v>219</v>
      </c>
      <c r="BJ152" s="65"/>
      <c r="BK152" s="65"/>
      <c r="BL152" s="65"/>
      <c r="BM152" s="65"/>
      <c r="BN152" s="65"/>
      <c r="BO152" s="65"/>
      <c r="BP152" s="65"/>
      <c r="BQ152" s="65"/>
      <c r="BR152" s="66"/>
      <c r="BS152" s="35" t="s">
        <v>266</v>
      </c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7"/>
      <c r="CL152" s="35">
        <v>100</v>
      </c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7"/>
      <c r="DB152" s="50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/>
      <c r="EW152" s="59"/>
      <c r="EX152" s="59"/>
      <c r="EY152" s="60"/>
    </row>
    <row r="153" spans="1:155" ht="76.5" customHeight="1">
      <c r="A153" s="61" t="s">
        <v>262</v>
      </c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3"/>
      <c r="BI153" s="64" t="s">
        <v>220</v>
      </c>
      <c r="BJ153" s="65"/>
      <c r="BK153" s="65"/>
      <c r="BL153" s="65"/>
      <c r="BM153" s="65"/>
      <c r="BN153" s="65"/>
      <c r="BO153" s="65"/>
      <c r="BP153" s="65"/>
      <c r="BQ153" s="65"/>
      <c r="BR153" s="66"/>
      <c r="BS153" s="35" t="s">
        <v>266</v>
      </c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7"/>
      <c r="CL153" s="35">
        <v>100</v>
      </c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7"/>
      <c r="DB153" s="50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60"/>
    </row>
    <row r="154" spans="1:155" ht="66" customHeight="1">
      <c r="A154" s="61" t="s">
        <v>263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3"/>
      <c r="BI154" s="64" t="s">
        <v>221</v>
      </c>
      <c r="BJ154" s="65"/>
      <c r="BK154" s="65"/>
      <c r="BL154" s="65"/>
      <c r="BM154" s="65"/>
      <c r="BN154" s="65"/>
      <c r="BO154" s="65"/>
      <c r="BP154" s="65"/>
      <c r="BQ154" s="65"/>
      <c r="BR154" s="66"/>
      <c r="BS154" s="26"/>
      <c r="BT154" s="36" t="s">
        <v>267</v>
      </c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27"/>
      <c r="CL154" s="35">
        <v>100</v>
      </c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7"/>
      <c r="DB154" s="50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59"/>
      <c r="EY154" s="60"/>
    </row>
    <row r="155" spans="1:155" ht="82.5" customHeight="1">
      <c r="A155" s="61" t="s">
        <v>264</v>
      </c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3"/>
      <c r="BI155" s="64" t="s">
        <v>222</v>
      </c>
      <c r="BJ155" s="65"/>
      <c r="BK155" s="65"/>
      <c r="BL155" s="65"/>
      <c r="BM155" s="65"/>
      <c r="BN155" s="65"/>
      <c r="BO155" s="65"/>
      <c r="BP155" s="65"/>
      <c r="BQ155" s="65"/>
      <c r="BR155" s="66"/>
      <c r="BS155" s="35" t="s">
        <v>266</v>
      </c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7"/>
      <c r="CL155" s="35">
        <v>100</v>
      </c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7"/>
      <c r="DB155" s="50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60"/>
    </row>
    <row r="156" spans="1:155" ht="27.75" customHeight="1">
      <c r="A156" s="61" t="s">
        <v>271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3"/>
      <c r="BI156" s="64"/>
      <c r="BJ156" s="65"/>
      <c r="BK156" s="65"/>
      <c r="BL156" s="65"/>
      <c r="BM156" s="65"/>
      <c r="BN156" s="65"/>
      <c r="BO156" s="65"/>
      <c r="BP156" s="65"/>
      <c r="BQ156" s="65"/>
      <c r="BR156" s="66"/>
      <c r="BS156" s="2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7"/>
      <c r="CL156" s="35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7"/>
      <c r="DB156" s="50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60"/>
    </row>
    <row r="157" spans="1:155" ht="44.25" customHeight="1">
      <c r="A157" s="61" t="s">
        <v>258</v>
      </c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3"/>
      <c r="BI157" s="64" t="s">
        <v>257</v>
      </c>
      <c r="BJ157" s="65"/>
      <c r="BK157" s="65"/>
      <c r="BL157" s="65"/>
      <c r="BM157" s="65"/>
      <c r="BN157" s="65"/>
      <c r="BO157" s="65"/>
      <c r="BP157" s="65"/>
      <c r="BQ157" s="65"/>
      <c r="BR157" s="66"/>
      <c r="BS157" s="35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7"/>
      <c r="CL157" s="35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7"/>
      <c r="DB157" s="50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60"/>
    </row>
    <row r="158" spans="1:155" ht="25.5" customHeight="1">
      <c r="A158" s="61" t="s">
        <v>216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3"/>
      <c r="BI158" s="64" t="s">
        <v>268</v>
      </c>
      <c r="BJ158" s="65"/>
      <c r="BK158" s="65"/>
      <c r="BL158" s="65"/>
      <c r="BM158" s="65"/>
      <c r="BN158" s="65"/>
      <c r="BO158" s="65"/>
      <c r="BP158" s="65"/>
      <c r="BQ158" s="65"/>
      <c r="BR158" s="66"/>
      <c r="BS158" s="35">
        <v>234</v>
      </c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7"/>
      <c r="CL158" s="35">
        <v>100</v>
      </c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7"/>
      <c r="DB158" s="50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60"/>
    </row>
    <row r="159" spans="1:155" ht="12.75" customHeight="1">
      <c r="A159" s="61" t="s">
        <v>217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3"/>
      <c r="BI159" s="64" t="s">
        <v>223</v>
      </c>
      <c r="BJ159" s="65"/>
      <c r="BK159" s="65"/>
      <c r="BL159" s="65"/>
      <c r="BM159" s="65"/>
      <c r="BN159" s="65"/>
      <c r="BO159" s="65"/>
      <c r="BP159" s="65"/>
      <c r="BQ159" s="65"/>
      <c r="BR159" s="66"/>
      <c r="BS159" s="72">
        <v>2396000</v>
      </c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4"/>
      <c r="CL159" s="35">
        <v>100</v>
      </c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7"/>
      <c r="DB159" s="50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9"/>
    </row>
    <row r="160" spans="156:256" ht="12.75">
      <c r="EZ160" s="22"/>
      <c r="FA160" s="22"/>
      <c r="FB160" s="22"/>
      <c r="FC160" s="22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155" ht="12.75">
      <c r="A161" s="22"/>
      <c r="B161" s="22"/>
      <c r="C161" s="22"/>
      <c r="D161" s="22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</row>
    <row r="162" spans="1:155" ht="12.75">
      <c r="A162" s="22"/>
      <c r="B162" s="22"/>
      <c r="C162" s="22"/>
      <c r="D162" s="22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</row>
    <row r="163" spans="1:155" ht="12.75">
      <c r="A163" s="22"/>
      <c r="B163" s="22"/>
      <c r="C163" s="22"/>
      <c r="D163" s="22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</row>
    <row r="164" spans="1:155" ht="12.75">
      <c r="A164" s="22"/>
      <c r="B164" s="22"/>
      <c r="C164" s="22"/>
      <c r="D164" s="22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</row>
    <row r="166" spans="2:154" ht="12.75">
      <c r="B166" s="49" t="s">
        <v>202</v>
      </c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</row>
    <row r="168" spans="1:155" ht="25.5" customHeight="1">
      <c r="A168" s="28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30"/>
      <c r="CH168" s="28">
        <v>2017</v>
      </c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30"/>
      <c r="DE168" s="28">
        <v>2016</v>
      </c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30"/>
      <c r="ED168" s="28">
        <v>2015</v>
      </c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30"/>
    </row>
    <row r="169" spans="1:155" ht="32.25" customHeight="1">
      <c r="A169" s="4"/>
      <c r="B169" s="38" t="s">
        <v>211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9"/>
      <c r="CH169" s="102">
        <v>424570.17</v>
      </c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3"/>
      <c r="DC169" s="103"/>
      <c r="DD169" s="104"/>
      <c r="DE169" s="129">
        <v>231668.55</v>
      </c>
      <c r="DF169" s="130"/>
      <c r="DG169" s="130"/>
      <c r="DH169" s="130"/>
      <c r="DI169" s="130"/>
      <c r="DJ169" s="130"/>
      <c r="DK169" s="130"/>
      <c r="DL169" s="130"/>
      <c r="DM169" s="130"/>
      <c r="DN169" s="130"/>
      <c r="DO169" s="130"/>
      <c r="DP169" s="130"/>
      <c r="DQ169" s="130"/>
      <c r="DR169" s="130"/>
      <c r="DS169" s="130"/>
      <c r="DT169" s="130"/>
      <c r="DU169" s="130"/>
      <c r="DV169" s="130"/>
      <c r="DW169" s="130"/>
      <c r="DX169" s="130"/>
      <c r="DY169" s="130"/>
      <c r="DZ169" s="130"/>
      <c r="EA169" s="130"/>
      <c r="EB169" s="130"/>
      <c r="EC169" s="131"/>
      <c r="ED169" s="129">
        <v>251023</v>
      </c>
      <c r="EE169" s="130"/>
      <c r="EF169" s="130"/>
      <c r="EG169" s="130"/>
      <c r="EH169" s="130"/>
      <c r="EI169" s="130"/>
      <c r="EJ169" s="130"/>
      <c r="EK169" s="130"/>
      <c r="EL169" s="130"/>
      <c r="EM169" s="130"/>
      <c r="EN169" s="130"/>
      <c r="EO169" s="130"/>
      <c r="EP169" s="130"/>
      <c r="EQ169" s="130"/>
      <c r="ER169" s="130"/>
      <c r="ES169" s="130"/>
      <c r="ET169" s="130"/>
      <c r="EU169" s="130"/>
      <c r="EV169" s="130"/>
      <c r="EW169" s="130"/>
      <c r="EX169" s="130"/>
      <c r="EY169" s="131"/>
    </row>
  </sheetData>
  <sheetProtection/>
  <mergeCells count="741">
    <mergeCell ref="B135:V135"/>
    <mergeCell ref="W135:AE135"/>
    <mergeCell ref="CL135:EY135"/>
    <mergeCell ref="H89:DO89"/>
    <mergeCell ref="H90:DO90"/>
    <mergeCell ref="AR93:BA93"/>
    <mergeCell ref="F93:AQ93"/>
    <mergeCell ref="A99:EY99"/>
    <mergeCell ref="A97:EY97"/>
    <mergeCell ref="A98:EY98"/>
    <mergeCell ref="B169:CG169"/>
    <mergeCell ref="CH169:DD169"/>
    <mergeCell ref="DE169:EC169"/>
    <mergeCell ref="ED169:EY169"/>
    <mergeCell ref="A168:CG168"/>
    <mergeCell ref="CH168:DD168"/>
    <mergeCell ref="DE168:EC168"/>
    <mergeCell ref="ED168:EY168"/>
    <mergeCell ref="A79:EY79"/>
    <mergeCell ref="CK71:DA71"/>
    <mergeCell ref="DB71:EY71"/>
    <mergeCell ref="B77:EX77"/>
    <mergeCell ref="B71:AN71"/>
    <mergeCell ref="AO71:BD71"/>
    <mergeCell ref="BE71:BT71"/>
    <mergeCell ref="BU71:CJ71"/>
    <mergeCell ref="CK74:DA74"/>
    <mergeCell ref="DB74:EY74"/>
    <mergeCell ref="CK75:DA75"/>
    <mergeCell ref="DB75:EY75"/>
    <mergeCell ref="B74:AN74"/>
    <mergeCell ref="AO74:BD74"/>
    <mergeCell ref="BE74:BT74"/>
    <mergeCell ref="BU74:CJ74"/>
    <mergeCell ref="B75:AN75"/>
    <mergeCell ref="AO75:BD75"/>
    <mergeCell ref="BE75:BT75"/>
    <mergeCell ref="BU75:CJ75"/>
    <mergeCell ref="CK72:DA72"/>
    <mergeCell ref="DB72:EY72"/>
    <mergeCell ref="B73:AN73"/>
    <mergeCell ref="AO73:BD73"/>
    <mergeCell ref="BE73:BT73"/>
    <mergeCell ref="BU73:CJ73"/>
    <mergeCell ref="CK73:DA73"/>
    <mergeCell ref="DB73:EY73"/>
    <mergeCell ref="B72:AN72"/>
    <mergeCell ref="AO72:BD72"/>
    <mergeCell ref="BE72:BT72"/>
    <mergeCell ref="BU72:CJ72"/>
    <mergeCell ref="CK59:DA59"/>
    <mergeCell ref="DB59:EY59"/>
    <mergeCell ref="CK70:DA70"/>
    <mergeCell ref="DB70:EY70"/>
    <mergeCell ref="CK66:DA66"/>
    <mergeCell ref="DB66:EY66"/>
    <mergeCell ref="CK63:DA63"/>
    <mergeCell ref="DB63:EY63"/>
    <mergeCell ref="B59:AN59"/>
    <mergeCell ref="AO59:BD59"/>
    <mergeCell ref="BE59:BT59"/>
    <mergeCell ref="BU59:CJ59"/>
    <mergeCell ref="B56:AN56"/>
    <mergeCell ref="AO56:BD56"/>
    <mergeCell ref="B57:AN57"/>
    <mergeCell ref="AO57:BD57"/>
    <mergeCell ref="BE57:BT57"/>
    <mergeCell ref="BU57:CJ57"/>
    <mergeCell ref="CK58:DA58"/>
    <mergeCell ref="DB58:EY58"/>
    <mergeCell ref="B58:AN58"/>
    <mergeCell ref="AO58:BD58"/>
    <mergeCell ref="BE58:BT58"/>
    <mergeCell ref="BU58:CJ58"/>
    <mergeCell ref="CK65:DA65"/>
    <mergeCell ref="DB65:EY65"/>
    <mergeCell ref="CK64:DA64"/>
    <mergeCell ref="DB64:EY64"/>
    <mergeCell ref="CK62:DA62"/>
    <mergeCell ref="DB62:EY62"/>
    <mergeCell ref="CK69:DA69"/>
    <mergeCell ref="DB69:EY69"/>
    <mergeCell ref="CK67:DA67"/>
    <mergeCell ref="DB67:EY67"/>
    <mergeCell ref="CK68:DA68"/>
    <mergeCell ref="DB68:EY68"/>
    <mergeCell ref="B70:AN70"/>
    <mergeCell ref="AO70:BD70"/>
    <mergeCell ref="BE70:BT70"/>
    <mergeCell ref="BU70:CJ70"/>
    <mergeCell ref="B69:AN69"/>
    <mergeCell ref="AO69:BD69"/>
    <mergeCell ref="BE69:BT69"/>
    <mergeCell ref="BU69:CJ69"/>
    <mergeCell ref="B68:AN68"/>
    <mergeCell ref="AO68:BD68"/>
    <mergeCell ref="BE68:BT68"/>
    <mergeCell ref="BU68:CJ68"/>
    <mergeCell ref="B67:AN67"/>
    <mergeCell ref="AO67:BD67"/>
    <mergeCell ref="BE67:BT67"/>
    <mergeCell ref="BU67:CJ67"/>
    <mergeCell ref="B66:AN66"/>
    <mergeCell ref="AO66:BD66"/>
    <mergeCell ref="BE66:BT66"/>
    <mergeCell ref="BU66:CJ66"/>
    <mergeCell ref="B65:AN65"/>
    <mergeCell ref="AO65:BD65"/>
    <mergeCell ref="BE65:BT65"/>
    <mergeCell ref="BU65:CJ65"/>
    <mergeCell ref="B63:AN63"/>
    <mergeCell ref="AO63:BD63"/>
    <mergeCell ref="BE63:BT63"/>
    <mergeCell ref="BU63:CJ63"/>
    <mergeCell ref="B64:AN64"/>
    <mergeCell ref="AO64:BD64"/>
    <mergeCell ref="BE64:BT64"/>
    <mergeCell ref="BU64:CJ64"/>
    <mergeCell ref="B61:AN61"/>
    <mergeCell ref="AO61:BD61"/>
    <mergeCell ref="B62:AN62"/>
    <mergeCell ref="AO62:BD62"/>
    <mergeCell ref="BE61:BT61"/>
    <mergeCell ref="BU61:CJ61"/>
    <mergeCell ref="BE62:BT62"/>
    <mergeCell ref="BU62:CJ62"/>
    <mergeCell ref="CK55:DA55"/>
    <mergeCell ref="DB55:EY55"/>
    <mergeCell ref="CK60:DA60"/>
    <mergeCell ref="DB60:EY60"/>
    <mergeCell ref="CK61:DA61"/>
    <mergeCell ref="DB61:EY61"/>
    <mergeCell ref="CK56:DA56"/>
    <mergeCell ref="DB56:EY56"/>
    <mergeCell ref="CK57:DA57"/>
    <mergeCell ref="DB57:EY57"/>
    <mergeCell ref="B60:AN60"/>
    <mergeCell ref="AO60:BD60"/>
    <mergeCell ref="BE60:BT60"/>
    <mergeCell ref="BU60:CJ60"/>
    <mergeCell ref="B55:AN55"/>
    <mergeCell ref="AO55:BD55"/>
    <mergeCell ref="BE55:BT55"/>
    <mergeCell ref="BU55:CJ55"/>
    <mergeCell ref="BE56:BT56"/>
    <mergeCell ref="BU56:CJ56"/>
    <mergeCell ref="CK54:DA54"/>
    <mergeCell ref="DB54:EY54"/>
    <mergeCell ref="B53:AN53"/>
    <mergeCell ref="AO53:BD53"/>
    <mergeCell ref="B54:AN54"/>
    <mergeCell ref="AO54:BD54"/>
    <mergeCell ref="BE54:BT54"/>
    <mergeCell ref="BU54:CJ54"/>
    <mergeCell ref="BE53:BT53"/>
    <mergeCell ref="BU53:CJ53"/>
    <mergeCell ref="CK51:DA51"/>
    <mergeCell ref="DB51:EY51"/>
    <mergeCell ref="CK52:DA52"/>
    <mergeCell ref="DB52:EY52"/>
    <mergeCell ref="CK53:DA53"/>
    <mergeCell ref="DB53:EY53"/>
    <mergeCell ref="B52:AN52"/>
    <mergeCell ref="AO52:BD52"/>
    <mergeCell ref="BE52:BT52"/>
    <mergeCell ref="BU52:CJ52"/>
    <mergeCell ref="B51:AN51"/>
    <mergeCell ref="AO51:BD51"/>
    <mergeCell ref="BE51:BT51"/>
    <mergeCell ref="BU51:CJ51"/>
    <mergeCell ref="CK50:DA50"/>
    <mergeCell ref="DB50:EY50"/>
    <mergeCell ref="B49:AN49"/>
    <mergeCell ref="AO49:BD49"/>
    <mergeCell ref="B50:AN50"/>
    <mergeCell ref="AO50:BD50"/>
    <mergeCell ref="BE50:BT50"/>
    <mergeCell ref="BU50:CJ50"/>
    <mergeCell ref="BE49:BT49"/>
    <mergeCell ref="BU49:CJ49"/>
    <mergeCell ref="CK47:DA47"/>
    <mergeCell ref="DB47:EY47"/>
    <mergeCell ref="CK48:DA48"/>
    <mergeCell ref="DB48:EY48"/>
    <mergeCell ref="CK49:DA49"/>
    <mergeCell ref="DB49:EY49"/>
    <mergeCell ref="B48:AN48"/>
    <mergeCell ref="AO48:BD48"/>
    <mergeCell ref="BE48:BT48"/>
    <mergeCell ref="BU48:CJ48"/>
    <mergeCell ref="B47:AN47"/>
    <mergeCell ref="AO47:BD47"/>
    <mergeCell ref="BE47:BT47"/>
    <mergeCell ref="BU47:CJ47"/>
    <mergeCell ref="CK46:DA46"/>
    <mergeCell ref="DB46:EY46"/>
    <mergeCell ref="B45:AN45"/>
    <mergeCell ref="AO45:BD45"/>
    <mergeCell ref="B46:AN46"/>
    <mergeCell ref="AO46:BD46"/>
    <mergeCell ref="BE46:BT46"/>
    <mergeCell ref="BU46:CJ46"/>
    <mergeCell ref="BE45:BT45"/>
    <mergeCell ref="BU45:CJ45"/>
    <mergeCell ref="CK43:DA43"/>
    <mergeCell ref="DB43:EY43"/>
    <mergeCell ref="CK44:DA44"/>
    <mergeCell ref="DB44:EY44"/>
    <mergeCell ref="CK45:DA45"/>
    <mergeCell ref="DB45:EY45"/>
    <mergeCell ref="B38:AN38"/>
    <mergeCell ref="AO38:BD38"/>
    <mergeCell ref="B44:AN44"/>
    <mergeCell ref="AO44:BD44"/>
    <mergeCell ref="BE44:BT44"/>
    <mergeCell ref="BU44:CJ44"/>
    <mergeCell ref="B43:AN43"/>
    <mergeCell ref="AO43:BD43"/>
    <mergeCell ref="BE43:BT43"/>
    <mergeCell ref="BU43:CJ43"/>
    <mergeCell ref="B40:EX40"/>
    <mergeCell ref="A42:AN42"/>
    <mergeCell ref="AO42:BD42"/>
    <mergeCell ref="BE42:BT42"/>
    <mergeCell ref="BU42:CJ42"/>
    <mergeCell ref="CK42:DA42"/>
    <mergeCell ref="DB42:EY42"/>
    <mergeCell ref="CK37:DA37"/>
    <mergeCell ref="DB37:EY37"/>
    <mergeCell ref="BE38:BT38"/>
    <mergeCell ref="BU38:CJ38"/>
    <mergeCell ref="CK36:DA36"/>
    <mergeCell ref="BU36:CJ36"/>
    <mergeCell ref="CK38:DA38"/>
    <mergeCell ref="DB36:EY36"/>
    <mergeCell ref="DB38:EY38"/>
    <mergeCell ref="BE35:BT35"/>
    <mergeCell ref="BU35:CJ35"/>
    <mergeCell ref="B37:AN37"/>
    <mergeCell ref="AO37:BD37"/>
    <mergeCell ref="BE37:BT37"/>
    <mergeCell ref="BU37:CJ37"/>
    <mergeCell ref="BU33:CJ33"/>
    <mergeCell ref="CK33:DA33"/>
    <mergeCell ref="DB33:EY33"/>
    <mergeCell ref="AO32:BD32"/>
    <mergeCell ref="B36:AN36"/>
    <mergeCell ref="AO36:BD36"/>
    <mergeCell ref="BE36:BT36"/>
    <mergeCell ref="BU34:CJ34"/>
    <mergeCell ref="CK34:DA34"/>
    <mergeCell ref="DB34:EY34"/>
    <mergeCell ref="BU31:CJ31"/>
    <mergeCell ref="CK31:DA31"/>
    <mergeCell ref="DB31:EY31"/>
    <mergeCell ref="AO30:BD30"/>
    <mergeCell ref="CK35:DA35"/>
    <mergeCell ref="DB35:EY35"/>
    <mergeCell ref="AO34:BD34"/>
    <mergeCell ref="DB32:EY32"/>
    <mergeCell ref="AO33:BD33"/>
    <mergeCell ref="BE33:BT33"/>
    <mergeCell ref="BU30:CJ30"/>
    <mergeCell ref="CK30:DA30"/>
    <mergeCell ref="BU29:CJ29"/>
    <mergeCell ref="CK29:DA29"/>
    <mergeCell ref="DB29:EY29"/>
    <mergeCell ref="BE32:BT32"/>
    <mergeCell ref="BU32:CJ32"/>
    <mergeCell ref="CK32:DA32"/>
    <mergeCell ref="DB30:EY30"/>
    <mergeCell ref="BE31:BT31"/>
    <mergeCell ref="AO28:BD28"/>
    <mergeCell ref="BE28:BT28"/>
    <mergeCell ref="BU28:CJ28"/>
    <mergeCell ref="CK28:DA28"/>
    <mergeCell ref="BU27:CJ27"/>
    <mergeCell ref="CK27:DA27"/>
    <mergeCell ref="DB27:EY27"/>
    <mergeCell ref="DB28:EY28"/>
    <mergeCell ref="BE26:BT26"/>
    <mergeCell ref="BU26:CJ26"/>
    <mergeCell ref="CK26:DA26"/>
    <mergeCell ref="DB26:EY26"/>
    <mergeCell ref="BE25:BT25"/>
    <mergeCell ref="BU25:CJ25"/>
    <mergeCell ref="CK25:DA25"/>
    <mergeCell ref="DB25:EY25"/>
    <mergeCell ref="BE24:BT24"/>
    <mergeCell ref="BU24:CJ24"/>
    <mergeCell ref="CK24:DA24"/>
    <mergeCell ref="DB24:EY24"/>
    <mergeCell ref="DB22:EY22"/>
    <mergeCell ref="BE23:BT23"/>
    <mergeCell ref="BU23:CJ23"/>
    <mergeCell ref="CK23:DA23"/>
    <mergeCell ref="DB23:EY23"/>
    <mergeCell ref="B1:EX1"/>
    <mergeCell ref="B2:EX2"/>
    <mergeCell ref="DB14:EY14"/>
    <mergeCell ref="A4:DA4"/>
    <mergeCell ref="B5:DA5"/>
    <mergeCell ref="DB4:DP4"/>
    <mergeCell ref="DB5:DP5"/>
    <mergeCell ref="DQ4:EE4"/>
    <mergeCell ref="DQ5:EE5"/>
    <mergeCell ref="B7:EX7"/>
    <mergeCell ref="EF4:EY4"/>
    <mergeCell ref="EF5:EY5"/>
    <mergeCell ref="CO8:DO8"/>
    <mergeCell ref="A14:AN14"/>
    <mergeCell ref="AO14:BD14"/>
    <mergeCell ref="BE14:BT14"/>
    <mergeCell ref="BU14:CJ14"/>
    <mergeCell ref="CK14:DA14"/>
    <mergeCell ref="B10:EX10"/>
    <mergeCell ref="B12:EX12"/>
    <mergeCell ref="B15:AN15"/>
    <mergeCell ref="DB15:EY15"/>
    <mergeCell ref="B16:AN16"/>
    <mergeCell ref="DB16:EY16"/>
    <mergeCell ref="AO15:BD15"/>
    <mergeCell ref="BE15:BT15"/>
    <mergeCell ref="BU15:CJ15"/>
    <mergeCell ref="AO16:BD16"/>
    <mergeCell ref="CK15:DA15"/>
    <mergeCell ref="CK16:DA16"/>
    <mergeCell ref="B17:AN17"/>
    <mergeCell ref="B18:AN18"/>
    <mergeCell ref="B19:AN19"/>
    <mergeCell ref="B21:AN21"/>
    <mergeCell ref="B20:AN20"/>
    <mergeCell ref="DB17:EY17"/>
    <mergeCell ref="DB18:EY18"/>
    <mergeCell ref="DB19:EY19"/>
    <mergeCell ref="AO17:BD17"/>
    <mergeCell ref="AO18:BD18"/>
    <mergeCell ref="AO19:BD19"/>
    <mergeCell ref="BE16:BT16"/>
    <mergeCell ref="BU16:CJ16"/>
    <mergeCell ref="BE17:BT17"/>
    <mergeCell ref="BU19:CJ19"/>
    <mergeCell ref="BU17:CJ17"/>
    <mergeCell ref="BE18:BT18"/>
    <mergeCell ref="BE19:BT19"/>
    <mergeCell ref="CK17:DA17"/>
    <mergeCell ref="CK18:DA18"/>
    <mergeCell ref="CK19:DA19"/>
    <mergeCell ref="BU18:CJ18"/>
    <mergeCell ref="DB20:EY20"/>
    <mergeCell ref="B22:AN22"/>
    <mergeCell ref="BE20:BT20"/>
    <mergeCell ref="BU20:CJ20"/>
    <mergeCell ref="CK20:DA20"/>
    <mergeCell ref="BE21:BT21"/>
    <mergeCell ref="BU21:CJ21"/>
    <mergeCell ref="CK21:DA21"/>
    <mergeCell ref="AO20:BD20"/>
    <mergeCell ref="CK22:DA22"/>
    <mergeCell ref="AO21:BD21"/>
    <mergeCell ref="AO23:BD23"/>
    <mergeCell ref="BE22:BT22"/>
    <mergeCell ref="DB21:EY21"/>
    <mergeCell ref="AO22:BD22"/>
    <mergeCell ref="B25:AN25"/>
    <mergeCell ref="B30:AN30"/>
    <mergeCell ref="B23:AN23"/>
    <mergeCell ref="AO24:BD24"/>
    <mergeCell ref="AO25:BD25"/>
    <mergeCell ref="AO26:BD26"/>
    <mergeCell ref="AO27:BD27"/>
    <mergeCell ref="BU22:CJ22"/>
    <mergeCell ref="B24:AN24"/>
    <mergeCell ref="B26:AN26"/>
    <mergeCell ref="B31:AN31"/>
    <mergeCell ref="B32:AN32"/>
    <mergeCell ref="CK82:DA82"/>
    <mergeCell ref="BE34:BT34"/>
    <mergeCell ref="B27:AN27"/>
    <mergeCell ref="B28:AN28"/>
    <mergeCell ref="B29:AN29"/>
    <mergeCell ref="BE27:BT27"/>
    <mergeCell ref="AO29:BD29"/>
    <mergeCell ref="BE29:BT29"/>
    <mergeCell ref="B34:AN34"/>
    <mergeCell ref="B33:AN33"/>
    <mergeCell ref="A81:G81"/>
    <mergeCell ref="A82:G82"/>
    <mergeCell ref="BE30:BT30"/>
    <mergeCell ref="AO31:BD31"/>
    <mergeCell ref="B35:AN35"/>
    <mergeCell ref="AO35:BD35"/>
    <mergeCell ref="A83:G83"/>
    <mergeCell ref="A84:G84"/>
    <mergeCell ref="H81:BT81"/>
    <mergeCell ref="I84:BT84"/>
    <mergeCell ref="H82:BT82"/>
    <mergeCell ref="H83:BT83"/>
    <mergeCell ref="BU84:CJ84"/>
    <mergeCell ref="CK84:DA84"/>
    <mergeCell ref="EE84:EY84"/>
    <mergeCell ref="DB81:DO81"/>
    <mergeCell ref="DB82:DO82"/>
    <mergeCell ref="DB83:DO83"/>
    <mergeCell ref="DB84:DO84"/>
    <mergeCell ref="BU81:CJ81"/>
    <mergeCell ref="CK81:DA81"/>
    <mergeCell ref="BU82:CJ82"/>
    <mergeCell ref="A88:G88"/>
    <mergeCell ref="DP81:ED81"/>
    <mergeCell ref="EE81:EY81"/>
    <mergeCell ref="DP82:ED82"/>
    <mergeCell ref="EE82:EY82"/>
    <mergeCell ref="DP83:ED83"/>
    <mergeCell ref="EE83:EY83"/>
    <mergeCell ref="DP84:ED84"/>
    <mergeCell ref="BU83:CJ83"/>
    <mergeCell ref="CK83:DA83"/>
    <mergeCell ref="B133:V133"/>
    <mergeCell ref="W133:AE133"/>
    <mergeCell ref="AF133:AU133"/>
    <mergeCell ref="AV133:BV133"/>
    <mergeCell ref="BW133:CK133"/>
    <mergeCell ref="CL133:EY133"/>
    <mergeCell ref="AV132:BV132"/>
    <mergeCell ref="BW132:CK132"/>
    <mergeCell ref="CL132:EY132"/>
    <mergeCell ref="BW131:CK131"/>
    <mergeCell ref="A96:EY96"/>
    <mergeCell ref="B101:EX101"/>
    <mergeCell ref="CL131:EY131"/>
    <mergeCell ref="B132:V132"/>
    <mergeCell ref="B116:V116"/>
    <mergeCell ref="B117:V117"/>
    <mergeCell ref="B131:V131"/>
    <mergeCell ref="W131:AE131"/>
    <mergeCell ref="CL129:EY129"/>
    <mergeCell ref="B130:V130"/>
    <mergeCell ref="BW130:CK130"/>
    <mergeCell ref="CL130:EY130"/>
    <mergeCell ref="B129:V129"/>
    <mergeCell ref="W129:AE129"/>
    <mergeCell ref="CL128:EY128"/>
    <mergeCell ref="AF126:AU126"/>
    <mergeCell ref="AV126:BV126"/>
    <mergeCell ref="AF129:AU129"/>
    <mergeCell ref="AV129:BV129"/>
    <mergeCell ref="B127:V127"/>
    <mergeCell ref="W127:AE127"/>
    <mergeCell ref="AF127:AU127"/>
    <mergeCell ref="B128:V128"/>
    <mergeCell ref="W128:AE128"/>
    <mergeCell ref="CL127:EY127"/>
    <mergeCell ref="BW119:CK119"/>
    <mergeCell ref="CL119:EY119"/>
    <mergeCell ref="BW121:CK121"/>
    <mergeCell ref="CL121:EY121"/>
    <mergeCell ref="AV123:BV123"/>
    <mergeCell ref="BW123:CK123"/>
    <mergeCell ref="CL123:EY123"/>
    <mergeCell ref="BW126:CK126"/>
    <mergeCell ref="BW127:CK127"/>
    <mergeCell ref="B108:V108"/>
    <mergeCell ref="B109:V109"/>
    <mergeCell ref="B110:V110"/>
    <mergeCell ref="B111:V111"/>
    <mergeCell ref="B112:V112"/>
    <mergeCell ref="AV127:BV127"/>
    <mergeCell ref="B119:V119"/>
    <mergeCell ref="B120:V120"/>
    <mergeCell ref="B121:V121"/>
    <mergeCell ref="W126:AE126"/>
    <mergeCell ref="B115:V115"/>
    <mergeCell ref="CL126:EY126"/>
    <mergeCell ref="B122:V122"/>
    <mergeCell ref="B123:V123"/>
    <mergeCell ref="B124:V124"/>
    <mergeCell ref="B125:V125"/>
    <mergeCell ref="B118:V118"/>
    <mergeCell ref="B126:V126"/>
    <mergeCell ref="AV115:BV115"/>
    <mergeCell ref="BW115:CK115"/>
    <mergeCell ref="A103:V103"/>
    <mergeCell ref="B104:V104"/>
    <mergeCell ref="B105:V105"/>
    <mergeCell ref="B106:V106"/>
    <mergeCell ref="CL103:EY103"/>
    <mergeCell ref="CL104:EY104"/>
    <mergeCell ref="BW103:CK103"/>
    <mergeCell ref="BW104:CK104"/>
    <mergeCell ref="BW106:CK106"/>
    <mergeCell ref="AV103:BV103"/>
    <mergeCell ref="B113:V113"/>
    <mergeCell ref="B114:V114"/>
    <mergeCell ref="W107:AE107"/>
    <mergeCell ref="AF107:AU107"/>
    <mergeCell ref="AF104:AU104"/>
    <mergeCell ref="W106:AE106"/>
    <mergeCell ref="AF106:AU106"/>
    <mergeCell ref="W108:AE108"/>
    <mergeCell ref="AF108:AU108"/>
    <mergeCell ref="B107:V107"/>
    <mergeCell ref="AV104:BV104"/>
    <mergeCell ref="AV106:BV106"/>
    <mergeCell ref="AV105:BV105"/>
    <mergeCell ref="BW105:CK105"/>
    <mergeCell ref="W103:AE103"/>
    <mergeCell ref="AF103:AU103"/>
    <mergeCell ref="W104:AE104"/>
    <mergeCell ref="W105:AE105"/>
    <mergeCell ref="AF105:AU105"/>
    <mergeCell ref="CL105:EY105"/>
    <mergeCell ref="CL106:EY106"/>
    <mergeCell ref="AV107:BV107"/>
    <mergeCell ref="BW107:CK107"/>
    <mergeCell ref="CL107:EY107"/>
    <mergeCell ref="AV108:BV108"/>
    <mergeCell ref="BW108:CK108"/>
    <mergeCell ref="CL108:EY108"/>
    <mergeCell ref="AV109:BV109"/>
    <mergeCell ref="BW109:CK109"/>
    <mergeCell ref="CL109:EY109"/>
    <mergeCell ref="W109:AE109"/>
    <mergeCell ref="AF109:AU109"/>
    <mergeCell ref="AV110:BV110"/>
    <mergeCell ref="BW110:CK110"/>
    <mergeCell ref="CL110:EY110"/>
    <mergeCell ref="W110:AE110"/>
    <mergeCell ref="AF110:AU110"/>
    <mergeCell ref="AV111:BV111"/>
    <mergeCell ref="BW111:CK111"/>
    <mergeCell ref="CL111:EY111"/>
    <mergeCell ref="W111:AE111"/>
    <mergeCell ref="AF111:AU111"/>
    <mergeCell ref="AV112:BV112"/>
    <mergeCell ref="BW112:CK112"/>
    <mergeCell ref="CL112:EY112"/>
    <mergeCell ref="W112:AE112"/>
    <mergeCell ref="AF112:AU112"/>
    <mergeCell ref="AV113:BV113"/>
    <mergeCell ref="BW113:CK113"/>
    <mergeCell ref="CL113:EY113"/>
    <mergeCell ref="W113:AE113"/>
    <mergeCell ref="AF113:AU113"/>
    <mergeCell ref="AV114:BV114"/>
    <mergeCell ref="BW114:CK114"/>
    <mergeCell ref="CL114:EY114"/>
    <mergeCell ref="W114:AE114"/>
    <mergeCell ref="AF114:AU114"/>
    <mergeCell ref="CL115:EY115"/>
    <mergeCell ref="W115:AE115"/>
    <mergeCell ref="AF115:AU115"/>
    <mergeCell ref="AV116:BV116"/>
    <mergeCell ref="BW116:CK116"/>
    <mergeCell ref="CL116:EY116"/>
    <mergeCell ref="W116:AE116"/>
    <mergeCell ref="AF116:AU116"/>
    <mergeCell ref="AV117:BV117"/>
    <mergeCell ref="BW117:CK117"/>
    <mergeCell ref="CL117:EY117"/>
    <mergeCell ref="W117:AE117"/>
    <mergeCell ref="AF117:AU117"/>
    <mergeCell ref="AV118:BV118"/>
    <mergeCell ref="BW118:CK118"/>
    <mergeCell ref="CL118:EY118"/>
    <mergeCell ref="W118:AE118"/>
    <mergeCell ref="AF118:AU118"/>
    <mergeCell ref="W119:AE119"/>
    <mergeCell ref="AF119:AU119"/>
    <mergeCell ref="BW120:CK120"/>
    <mergeCell ref="CL120:EY120"/>
    <mergeCell ref="W120:AE120"/>
    <mergeCell ref="AF120:AU120"/>
    <mergeCell ref="AV119:BV119"/>
    <mergeCell ref="AV120:BV120"/>
    <mergeCell ref="W121:AE121"/>
    <mergeCell ref="AF121:AU121"/>
    <mergeCell ref="AV122:BV122"/>
    <mergeCell ref="BW122:CK122"/>
    <mergeCell ref="CL122:EY122"/>
    <mergeCell ref="W122:AE122"/>
    <mergeCell ref="AF122:AU122"/>
    <mergeCell ref="AV121:BV121"/>
    <mergeCell ref="W123:AE123"/>
    <mergeCell ref="AF123:AU123"/>
    <mergeCell ref="CL125:EY125"/>
    <mergeCell ref="W125:AE125"/>
    <mergeCell ref="AF125:AU125"/>
    <mergeCell ref="AV124:BV124"/>
    <mergeCell ref="BW124:CK124"/>
    <mergeCell ref="CL124:EY124"/>
    <mergeCell ref="W124:AE124"/>
    <mergeCell ref="BW125:CK125"/>
    <mergeCell ref="BW129:CK129"/>
    <mergeCell ref="AF131:AU131"/>
    <mergeCell ref="AV131:BV131"/>
    <mergeCell ref="AF128:AU128"/>
    <mergeCell ref="AV128:BV128"/>
    <mergeCell ref="BW128:CK128"/>
    <mergeCell ref="AF130:AU130"/>
    <mergeCell ref="B134:V134"/>
    <mergeCell ref="W134:AE134"/>
    <mergeCell ref="AF124:AU124"/>
    <mergeCell ref="AF134:AU134"/>
    <mergeCell ref="AV134:BV134"/>
    <mergeCell ref="AV125:BV125"/>
    <mergeCell ref="W130:AE130"/>
    <mergeCell ref="AV130:BV130"/>
    <mergeCell ref="W132:AE132"/>
    <mergeCell ref="AF132:AU132"/>
    <mergeCell ref="B136:V136"/>
    <mergeCell ref="W136:AE136"/>
    <mergeCell ref="AF136:AU136"/>
    <mergeCell ref="AV136:BV136"/>
    <mergeCell ref="BW136:CK136"/>
    <mergeCell ref="CL136:EY136"/>
    <mergeCell ref="W137:AE137"/>
    <mergeCell ref="AF137:AU137"/>
    <mergeCell ref="AV137:BV137"/>
    <mergeCell ref="BW137:CK137"/>
    <mergeCell ref="CL137:EY137"/>
    <mergeCell ref="BW134:CK134"/>
    <mergeCell ref="CL134:EY134"/>
    <mergeCell ref="AV135:BV135"/>
    <mergeCell ref="BW135:CK135"/>
    <mergeCell ref="AF135:AU135"/>
    <mergeCell ref="B138:V138"/>
    <mergeCell ref="W138:AE138"/>
    <mergeCell ref="AF138:AU138"/>
    <mergeCell ref="AV138:BV138"/>
    <mergeCell ref="AF139:AU139"/>
    <mergeCell ref="AV139:BV139"/>
    <mergeCell ref="B139:V139"/>
    <mergeCell ref="W139:AE139"/>
    <mergeCell ref="B137:V137"/>
    <mergeCell ref="BW138:CK138"/>
    <mergeCell ref="CL138:EY138"/>
    <mergeCell ref="BW139:CK139"/>
    <mergeCell ref="CL139:EY139"/>
    <mergeCell ref="B141:V141"/>
    <mergeCell ref="W141:AE141"/>
    <mergeCell ref="AF141:AU141"/>
    <mergeCell ref="AV141:BV141"/>
    <mergeCell ref="BW141:CK141"/>
    <mergeCell ref="B140:V140"/>
    <mergeCell ref="W140:AE140"/>
    <mergeCell ref="AF140:AU140"/>
    <mergeCell ref="AV140:BV140"/>
    <mergeCell ref="BW140:CK140"/>
    <mergeCell ref="CL140:EY140"/>
    <mergeCell ref="CL144:EY144"/>
    <mergeCell ref="B143:V143"/>
    <mergeCell ref="W143:AE143"/>
    <mergeCell ref="AF143:AU143"/>
    <mergeCell ref="AV143:BV143"/>
    <mergeCell ref="CL141:EY141"/>
    <mergeCell ref="CL142:EY142"/>
    <mergeCell ref="BW143:CK143"/>
    <mergeCell ref="CL143:EY143"/>
    <mergeCell ref="BW145:CK145"/>
    <mergeCell ref="CL145:EY145"/>
    <mergeCell ref="B142:V142"/>
    <mergeCell ref="W142:AE142"/>
    <mergeCell ref="AF142:AU142"/>
    <mergeCell ref="AV142:BV142"/>
    <mergeCell ref="BW144:CK144"/>
    <mergeCell ref="BS159:CK159"/>
    <mergeCell ref="B147:EX147"/>
    <mergeCell ref="A149:BH149"/>
    <mergeCell ref="BI149:BR149"/>
    <mergeCell ref="B144:V144"/>
    <mergeCell ref="W144:AE144"/>
    <mergeCell ref="B145:V145"/>
    <mergeCell ref="W145:AE145"/>
    <mergeCell ref="AF145:AU145"/>
    <mergeCell ref="AV144:BV144"/>
    <mergeCell ref="DB151:EY151"/>
    <mergeCell ref="DB159:EY159"/>
    <mergeCell ref="CL149:DA149"/>
    <mergeCell ref="CL150:DA150"/>
    <mergeCell ref="CL151:DA151"/>
    <mergeCell ref="BS158:CK158"/>
    <mergeCell ref="CL158:DA158"/>
    <mergeCell ref="CL159:DA159"/>
    <mergeCell ref="DB149:EY149"/>
    <mergeCell ref="DB150:EY150"/>
    <mergeCell ref="A150:BH150"/>
    <mergeCell ref="BI150:BR150"/>
    <mergeCell ref="A91:G91"/>
    <mergeCell ref="A90:G90"/>
    <mergeCell ref="A89:G89"/>
    <mergeCell ref="BS149:CK149"/>
    <mergeCell ref="BS150:CK150"/>
    <mergeCell ref="AV145:BV145"/>
    <mergeCell ref="AF144:AU144"/>
    <mergeCell ref="BW142:CK142"/>
    <mergeCell ref="BT156:CK156"/>
    <mergeCell ref="CL156:DA156"/>
    <mergeCell ref="BS157:CK157"/>
    <mergeCell ref="CL157:DA157"/>
    <mergeCell ref="DP88:EY88"/>
    <mergeCell ref="DP89:EY89"/>
    <mergeCell ref="DP90:EY90"/>
    <mergeCell ref="DP91:EY91"/>
    <mergeCell ref="H88:DO88"/>
    <mergeCell ref="I91:DO91"/>
    <mergeCell ref="CL152:DA152"/>
    <mergeCell ref="B166:EX166"/>
    <mergeCell ref="A159:BH159"/>
    <mergeCell ref="BI159:BR159"/>
    <mergeCell ref="BI155:BR155"/>
    <mergeCell ref="BI156:BR156"/>
    <mergeCell ref="BI157:BR157"/>
    <mergeCell ref="BI158:BR158"/>
    <mergeCell ref="BT154:CJ154"/>
    <mergeCell ref="CL155:DA155"/>
    <mergeCell ref="BS153:CK153"/>
    <mergeCell ref="A151:BH151"/>
    <mergeCell ref="A152:BH152"/>
    <mergeCell ref="A153:BH153"/>
    <mergeCell ref="BI151:BR151"/>
    <mergeCell ref="BI152:BR152"/>
    <mergeCell ref="BS152:CK152"/>
    <mergeCell ref="BS151:CK151"/>
    <mergeCell ref="A154:BH154"/>
    <mergeCell ref="A155:BH155"/>
    <mergeCell ref="A156:BH156"/>
    <mergeCell ref="A157:BH157"/>
    <mergeCell ref="A158:BH158"/>
    <mergeCell ref="CL153:DA153"/>
    <mergeCell ref="BI154:BR154"/>
    <mergeCell ref="BI153:BR153"/>
    <mergeCell ref="BS155:CK155"/>
    <mergeCell ref="CL154:DA154"/>
    <mergeCell ref="DB158:EY158"/>
    <mergeCell ref="DB152:EY152"/>
    <mergeCell ref="DB153:EY153"/>
    <mergeCell ref="DB154:EY154"/>
    <mergeCell ref="DB155:EY155"/>
    <mergeCell ref="DB156:EY156"/>
    <mergeCell ref="DB157:EY15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8" r:id="rId1"/>
  <rowBreaks count="2" manualBreakCount="2">
    <brk id="76" max="154" man="1"/>
    <brk id="104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P29"/>
  <sheetViews>
    <sheetView zoomScaleSheetLayoutView="100" zoomScalePageLayoutView="0" workbookViewId="0" topLeftCell="A1">
      <selection activeCell="DH16" sqref="DH16:EP16"/>
    </sheetView>
  </sheetViews>
  <sheetFormatPr defaultColWidth="0.875" defaultRowHeight="12.75"/>
  <cols>
    <col min="1" max="16384" width="0.875" style="1" customWidth="1"/>
  </cols>
  <sheetData>
    <row r="1" spans="2:146" s="2" customFormat="1" ht="14.25" customHeight="1">
      <c r="B1" s="49" t="s">
        <v>160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7"/>
    </row>
    <row r="2" ht="6" customHeight="1"/>
    <row r="3" spans="1:146" s="12" customFormat="1" ht="15" customHeight="1">
      <c r="A3" s="64" t="s">
        <v>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6"/>
      <c r="CF3" s="51" t="s">
        <v>24</v>
      </c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 t="s">
        <v>25</v>
      </c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</row>
    <row r="4" spans="1:146" ht="25.5" customHeight="1">
      <c r="A4" s="3"/>
      <c r="B4" s="40" t="s">
        <v>161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120"/>
      <c r="CF4" s="105" t="s">
        <v>0</v>
      </c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 t="s">
        <v>0</v>
      </c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</row>
    <row r="5" spans="1:146" ht="12.75">
      <c r="A5" s="3"/>
      <c r="B5" s="40" t="s">
        <v>162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120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</row>
    <row r="6" spans="1:146" ht="12.75">
      <c r="A6" s="3"/>
      <c r="B6" s="121" t="s">
        <v>163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2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</row>
    <row r="7" spans="1:146" ht="12.75">
      <c r="A7" s="3"/>
      <c r="B7" s="121" t="s">
        <v>164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2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</row>
    <row r="8" spans="1:146" ht="25.5" customHeight="1">
      <c r="A8" s="3"/>
      <c r="B8" s="40" t="s">
        <v>165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120"/>
      <c r="CF8" s="106">
        <v>654200</v>
      </c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5">
        <v>523360.04</v>
      </c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</row>
    <row r="9" spans="1:146" ht="12.75">
      <c r="A9" s="3"/>
      <c r="B9" s="40" t="s">
        <v>162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120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</row>
    <row r="10" spans="1:146" ht="12.75">
      <c r="A10" s="3"/>
      <c r="B10" s="121" t="s">
        <v>163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</row>
    <row r="11" spans="1:146" ht="12.75">
      <c r="A11" s="3"/>
      <c r="B11" s="121" t="s">
        <v>164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2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</row>
    <row r="12" spans="1:146" ht="25.5" customHeight="1">
      <c r="A12" s="3"/>
      <c r="B12" s="40" t="s">
        <v>166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120"/>
      <c r="CF12" s="105" t="s">
        <v>0</v>
      </c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 t="s">
        <v>0</v>
      </c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</row>
    <row r="13" spans="1:146" ht="12.75">
      <c r="A13" s="3"/>
      <c r="B13" s="40" t="s">
        <v>162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120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</row>
    <row r="14" spans="1:146" ht="12.75">
      <c r="A14" s="3"/>
      <c r="B14" s="121" t="s">
        <v>163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</row>
    <row r="15" spans="1:146" ht="12.75">
      <c r="A15" s="3"/>
      <c r="B15" s="121" t="s">
        <v>164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</row>
    <row r="16" spans="1:146" ht="25.5" customHeight="1">
      <c r="A16" s="3"/>
      <c r="B16" s="40" t="s">
        <v>167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120"/>
      <c r="CF16" s="105" t="s">
        <v>0</v>
      </c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 t="s">
        <v>0</v>
      </c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</row>
    <row r="17" spans="1:146" ht="25.5" customHeight="1">
      <c r="A17" s="3"/>
      <c r="B17" s="40" t="s">
        <v>177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120"/>
      <c r="CF17" s="105" t="s">
        <v>0</v>
      </c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 t="s">
        <v>0</v>
      </c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</row>
    <row r="18" spans="1:146" ht="12.75">
      <c r="A18" s="3"/>
      <c r="B18" s="40" t="s">
        <v>168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120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</row>
    <row r="19" spans="1:146" ht="12.75">
      <c r="A19" s="3"/>
      <c r="B19" s="121" t="s">
        <v>169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</row>
    <row r="20" spans="1:146" ht="12.75">
      <c r="A20" s="3"/>
      <c r="B20" s="121" t="s">
        <v>176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</row>
    <row r="21" spans="1:146" ht="38.25" customHeight="1">
      <c r="A21" s="3"/>
      <c r="B21" s="40" t="s">
        <v>203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120"/>
      <c r="CF21" s="105" t="s">
        <v>0</v>
      </c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 t="s">
        <v>0</v>
      </c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</row>
    <row r="22" spans="1:146" ht="38.25" customHeight="1">
      <c r="A22" s="3"/>
      <c r="B22" s="40" t="s">
        <v>170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120"/>
      <c r="CF22" s="105" t="s">
        <v>0</v>
      </c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 t="s">
        <v>0</v>
      </c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</row>
    <row r="23" spans="1:146" ht="25.5" customHeight="1">
      <c r="A23" s="3"/>
      <c r="B23" s="40" t="s">
        <v>171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120"/>
      <c r="CF23" s="106">
        <v>654200</v>
      </c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5">
        <v>523360.04</v>
      </c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</row>
    <row r="24" ht="14.25" customHeight="1"/>
    <row r="25" ht="12.75">
      <c r="B25" s="1" t="s">
        <v>181</v>
      </c>
    </row>
    <row r="26" spans="2:146" ht="12.75">
      <c r="B26" s="1" t="s">
        <v>172</v>
      </c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DC26" s="45" t="s">
        <v>255</v>
      </c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</row>
    <row r="27" spans="66:146" ht="12.75">
      <c r="BN27" s="46" t="s">
        <v>6</v>
      </c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DC27" s="46" t="s">
        <v>7</v>
      </c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</row>
    <row r="28" spans="2:146" ht="12.75">
      <c r="B28" s="1" t="s">
        <v>182</v>
      </c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DC28" s="45" t="s">
        <v>256</v>
      </c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</row>
    <row r="29" spans="66:146" ht="12.75">
      <c r="BN29" s="46" t="s">
        <v>6</v>
      </c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DC29" s="46" t="s">
        <v>7</v>
      </c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</row>
  </sheetData>
  <sheetProtection/>
  <mergeCells count="72">
    <mergeCell ref="CF6:DG6"/>
    <mergeCell ref="DH3:EP3"/>
    <mergeCell ref="DH6:EP6"/>
    <mergeCell ref="BN29:CQ29"/>
    <mergeCell ref="DC29:EP29"/>
    <mergeCell ref="DC27:EP27"/>
    <mergeCell ref="BN26:CQ26"/>
    <mergeCell ref="BN27:CQ27"/>
    <mergeCell ref="BN28:CQ28"/>
    <mergeCell ref="DC28:EP28"/>
    <mergeCell ref="B1:EO1"/>
    <mergeCell ref="B4:CE4"/>
    <mergeCell ref="B5:CE5"/>
    <mergeCell ref="B6:CE6"/>
    <mergeCell ref="A3:CE3"/>
    <mergeCell ref="CF3:DG3"/>
    <mergeCell ref="CF4:DG4"/>
    <mergeCell ref="CF5:DG5"/>
    <mergeCell ref="DH4:EP4"/>
    <mergeCell ref="DH5:EP5"/>
    <mergeCell ref="B23:CE23"/>
    <mergeCell ref="CF23:DG23"/>
    <mergeCell ref="DH23:EP23"/>
    <mergeCell ref="DC26:EP26"/>
    <mergeCell ref="B21:CE21"/>
    <mergeCell ref="CF21:DG21"/>
    <mergeCell ref="DH21:EP21"/>
    <mergeCell ref="B22:CE22"/>
    <mergeCell ref="CF22:DG22"/>
    <mergeCell ref="DH22:EP22"/>
    <mergeCell ref="B20:CE20"/>
    <mergeCell ref="CF20:DG20"/>
    <mergeCell ref="DH20:EP20"/>
    <mergeCell ref="B18:CE18"/>
    <mergeCell ref="CF18:DG18"/>
    <mergeCell ref="DH18:EP18"/>
    <mergeCell ref="B19:CE19"/>
    <mergeCell ref="CF19:DG19"/>
    <mergeCell ref="DH19:EP19"/>
    <mergeCell ref="B16:CE16"/>
    <mergeCell ref="CF16:DG16"/>
    <mergeCell ref="DH16:EP16"/>
    <mergeCell ref="B17:CE17"/>
    <mergeCell ref="CF17:DG17"/>
    <mergeCell ref="DH17:EP17"/>
    <mergeCell ref="B14:CE14"/>
    <mergeCell ref="CF14:DG14"/>
    <mergeCell ref="DH14:EP14"/>
    <mergeCell ref="B15:CE15"/>
    <mergeCell ref="CF15:DG15"/>
    <mergeCell ref="DH15:EP15"/>
    <mergeCell ref="B12:CE12"/>
    <mergeCell ref="CF12:DG12"/>
    <mergeCell ref="DH12:EP12"/>
    <mergeCell ref="B13:CE13"/>
    <mergeCell ref="CF13:DG13"/>
    <mergeCell ref="DH13:EP13"/>
    <mergeCell ref="B10:CE10"/>
    <mergeCell ref="CF10:DG10"/>
    <mergeCell ref="DH10:EP10"/>
    <mergeCell ref="B11:CE11"/>
    <mergeCell ref="CF11:DG11"/>
    <mergeCell ref="DH11:EP11"/>
    <mergeCell ref="B9:CE9"/>
    <mergeCell ref="CF9:DG9"/>
    <mergeCell ref="DH9:EP9"/>
    <mergeCell ref="B7:CE7"/>
    <mergeCell ref="CF7:DG7"/>
    <mergeCell ref="DH7:EP7"/>
    <mergeCell ref="B8:CE8"/>
    <mergeCell ref="CF8:DG8"/>
    <mergeCell ref="DH8:EP8"/>
  </mergeCells>
  <printOptions/>
  <pageMargins left="0.984251968503937" right="0.984251968503937" top="0.7874015748031497" bottom="0.3937007874015748" header="0.1968503937007874" footer="0.1968503937007874"/>
  <pageSetup horizontalDpi="600" verticalDpi="600" orientation="landscape" paperSize="9" scale="84" r:id="rId1"/>
  <rowBreaks count="1" manualBreakCount="1">
    <brk id="30" max="1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2018-03-01T07:32:19Z</cp:lastPrinted>
  <dcterms:created xsi:type="dcterms:W3CDTF">2011-01-28T08:18:11Z</dcterms:created>
  <dcterms:modified xsi:type="dcterms:W3CDTF">2018-05-14T03:19:21Z</dcterms:modified>
  <cp:category/>
  <cp:version/>
  <cp:contentType/>
  <cp:contentStatus/>
</cp:coreProperties>
</file>